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se\Downloads\"/>
    </mc:Choice>
  </mc:AlternateContent>
  <xr:revisionPtr revIDLastSave="0" documentId="13_ncr:1_{085ECB05-7FA5-4FDD-B77A-2412776DC85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ammanställning 2024" sheetId="1" r:id="rId1"/>
    <sheet name="2024 per bransch" sheetId="2" r:id="rId2"/>
    <sheet name="2013-2024" sheetId="3" r:id="rId3"/>
    <sheet name="Utsläpp per län" sheetId="4" r:id="rId4"/>
  </sheets>
  <definedNames>
    <definedName name="_xlnm._FilterDatabase" localSheetId="0" hidden="1">'Sammanställning 2024'!$A$4:$K$754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7" i="2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6" i="1"/>
  <c r="K7" i="1"/>
  <c r="K8" i="1"/>
  <c r="K9" i="1"/>
  <c r="K10" i="1"/>
  <c r="K11" i="1"/>
  <c r="K5" i="1"/>
  <c r="N4" i="4" l="1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3" i="4"/>
  <c r="N5" i="3"/>
  <c r="N4" i="3"/>
  <c r="J6" i="2"/>
  <c r="J7" i="2"/>
  <c r="J8" i="2"/>
  <c r="J9" i="2"/>
  <c r="J10" i="2"/>
  <c r="J11" i="2"/>
  <c r="J12" i="2"/>
  <c r="J13" i="2"/>
  <c r="J5" i="2"/>
  <c r="G29" i="3"/>
  <c r="F29" i="3"/>
  <c r="E29" i="3"/>
  <c r="D29" i="3"/>
  <c r="C29" i="3"/>
  <c r="B29" i="3"/>
  <c r="H14" i="2"/>
  <c r="I14" i="2" s="1"/>
  <c r="I6" i="2"/>
  <c r="I8" i="2"/>
  <c r="I9" i="2"/>
  <c r="I10" i="2"/>
  <c r="I12" i="2"/>
  <c r="I13" i="2"/>
  <c r="I5" i="2"/>
  <c r="F14" i="2"/>
  <c r="E14" i="2"/>
  <c r="D14" i="2"/>
  <c r="C14" i="2"/>
  <c r="B14" i="2"/>
</calcChain>
</file>

<file path=xl/sharedStrings.xml><?xml version="1.0" encoding="utf-8"?>
<sst xmlns="http://schemas.openxmlformats.org/spreadsheetml/2006/main" count="4600" uniqueCount="1282">
  <si>
    <t xml:space="preserve">Statistik utsläpp och utfärdade fria utsläppsrätter för 2024 års utsläpp inom EU ETS </t>
  </si>
  <si>
    <t>Observera att det angivna utsläppet är preliminärt (2025-04-04)</t>
  </si>
  <si>
    <t>NAP nr</t>
  </si>
  <si>
    <t>Huvudman</t>
  </si>
  <si>
    <t>Anläggning</t>
  </si>
  <si>
    <t>Bransch</t>
  </si>
  <si>
    <t>Län</t>
  </si>
  <si>
    <t>Kommun</t>
  </si>
  <si>
    <t>Utsläppt gas</t>
  </si>
  <si>
    <t>Fossila utsläpp 2024 (ton CO2 ekv)</t>
  </si>
  <si>
    <t>Utsläpp från biomassa 2024  (ton CO2e)</t>
  </si>
  <si>
    <t>Utfärdade utsläppsrätter 2024</t>
  </si>
  <si>
    <t>Underskott/Överskott</t>
  </si>
  <si>
    <t>Ena Energi AB</t>
  </si>
  <si>
    <t>HPC Simpan</t>
  </si>
  <si>
    <t>El och fjärrvärme</t>
  </si>
  <si>
    <t>Uppsala län</t>
  </si>
  <si>
    <t>Enköping</t>
  </si>
  <si>
    <t>CO2</t>
  </si>
  <si>
    <t>ENA Energi AB</t>
  </si>
  <si>
    <t>PC Stenvreten</t>
  </si>
  <si>
    <t>PC Tjädern</t>
  </si>
  <si>
    <t>Stockholm Exergi AB</t>
  </si>
  <si>
    <t>Akalla</t>
  </si>
  <si>
    <t>Stockholms län</t>
  </si>
  <si>
    <t>Stockholm</t>
  </si>
  <si>
    <t>Bristaverket</t>
  </si>
  <si>
    <t>Sigtuna</t>
  </si>
  <si>
    <t>Täby Miljövärme AB</t>
  </si>
  <si>
    <t>Hetvattencentralen Farmen</t>
  </si>
  <si>
    <t>Täby</t>
  </si>
  <si>
    <t>Farsta</t>
  </si>
  <si>
    <t>Hetvattencentralen Galten</t>
  </si>
  <si>
    <t>Gubben Noak</t>
  </si>
  <si>
    <t>Hammarby</t>
  </si>
  <si>
    <t>Hässelby</t>
  </si>
  <si>
    <t>Högdalen</t>
  </si>
  <si>
    <t>Värmevärden AB</t>
  </si>
  <si>
    <t>KVV Djuped</t>
  </si>
  <si>
    <t>Gävleborgs län</t>
  </si>
  <si>
    <t>Hudiksvall</t>
  </si>
  <si>
    <t>Lastaren</t>
  </si>
  <si>
    <t>Dalarnas län</t>
  </si>
  <si>
    <t>Avesta</t>
  </si>
  <si>
    <t>Lidingö</t>
  </si>
  <si>
    <t>Liljeholmen</t>
  </si>
  <si>
    <t>Ludvigsberg</t>
  </si>
  <si>
    <t>Swedavia AB</t>
  </si>
  <si>
    <t>Arlanda</t>
  </si>
  <si>
    <t>Orminge</t>
  </si>
  <si>
    <t>Nacka</t>
  </si>
  <si>
    <t>PC Kotorget</t>
  </si>
  <si>
    <t>Ljusdal Energi AB</t>
  </si>
  <si>
    <t>HVC Gärdeåsen</t>
  </si>
  <si>
    <t>Ljusdal</t>
  </si>
  <si>
    <t>Adven Sverige AB</t>
  </si>
  <si>
    <t>PC Torsby sjukhus</t>
  </si>
  <si>
    <t>Värmlands län</t>
  </si>
  <si>
    <t>Torsby</t>
  </si>
  <si>
    <t>Skellefteå Kraft AB</t>
  </si>
  <si>
    <t>Forsbacka HVC</t>
  </si>
  <si>
    <t>Västerbottens län</t>
  </si>
  <si>
    <t>Lycksele</t>
  </si>
  <si>
    <t>PC Grums Fjärrvärme</t>
  </si>
  <si>
    <t>Grums</t>
  </si>
  <si>
    <t>Saxen</t>
  </si>
  <si>
    <t>Skarpnäck</t>
  </si>
  <si>
    <t>Valsta</t>
  </si>
  <si>
    <t>Vilunda</t>
  </si>
  <si>
    <t>Upplands Väsby</t>
  </si>
  <si>
    <t>Värtaverket</t>
  </si>
  <si>
    <t>Alvesta Energi AB</t>
  </si>
  <si>
    <t>Rådmannen</t>
  </si>
  <si>
    <t>Kronobergs län</t>
  </si>
  <si>
    <t>Alvesta</t>
  </si>
  <si>
    <t>Virdavallen</t>
  </si>
  <si>
    <t>Axeln</t>
  </si>
  <si>
    <t>Årsta</t>
  </si>
  <si>
    <t>Västra Mälardalens Energi och Miljö AB</t>
  </si>
  <si>
    <t>Värmeverket Vimman, Arboga</t>
  </si>
  <si>
    <t>Västmanlands län</t>
  </si>
  <si>
    <t>Arboga</t>
  </si>
  <si>
    <t>Arvika Fjärrvärme AB</t>
  </si>
  <si>
    <t>Lyckeverket</t>
  </si>
  <si>
    <t>Arvika</t>
  </si>
  <si>
    <t>Bodens Energi AB</t>
  </si>
  <si>
    <t>Bodens värmeverk</t>
  </si>
  <si>
    <t>Norrbottens län</t>
  </si>
  <si>
    <t>Boden</t>
  </si>
  <si>
    <t>Bollnäs Energi AB</t>
  </si>
  <si>
    <t>Reservcentral Heden</t>
  </si>
  <si>
    <t>Bollnäs</t>
  </si>
  <si>
    <t>Säverstaverket</t>
  </si>
  <si>
    <t>Borlänge Energi AB</t>
  </si>
  <si>
    <t>FVC Bäckelund</t>
  </si>
  <si>
    <t>Borlänge</t>
  </si>
  <si>
    <t>Borås Energi och Miljö AB</t>
  </si>
  <si>
    <t>HVC Hultasjön</t>
  </si>
  <si>
    <t>Västra Götalands län</t>
  </si>
  <si>
    <t>Borås</t>
  </si>
  <si>
    <t>HVC Lasarettet</t>
  </si>
  <si>
    <t>Ryaverket</t>
  </si>
  <si>
    <t>Viared 1</t>
  </si>
  <si>
    <t>Viared 2</t>
  </si>
  <si>
    <t>C4 Energi AB</t>
  </si>
  <si>
    <t>Allöverket</t>
  </si>
  <si>
    <t>Skåne län</t>
  </si>
  <si>
    <t>Kristianstad</t>
  </si>
  <si>
    <t>Panncentral CSK</t>
  </si>
  <si>
    <t>Solör Bioenergi Fjärrvärme AB</t>
  </si>
  <si>
    <t>PC Edsbyverken</t>
  </si>
  <si>
    <t>Ovanåker</t>
  </si>
  <si>
    <t>Halmstad Energi och Miljö AB</t>
  </si>
  <si>
    <t>HVC Turbingatan</t>
  </si>
  <si>
    <t>Hallands län</t>
  </si>
  <si>
    <t>Halmstad</t>
  </si>
  <si>
    <t>Halmstads Energi och Miljö AB</t>
  </si>
  <si>
    <t>PC Vapnöhöjden</t>
  </si>
  <si>
    <t>Eskilstuna Energi och Miljö AB</t>
  </si>
  <si>
    <t>HVC/KVV Vattumannen</t>
  </si>
  <si>
    <t>Södermanlands län</t>
  </si>
  <si>
    <t>Eskilstuna</t>
  </si>
  <si>
    <t>Eskilstuna Energi och Miljö Aktiebolag</t>
  </si>
  <si>
    <t>HVC Lagersberg</t>
  </si>
  <si>
    <t>HVC Torshälla</t>
  </si>
  <si>
    <t>Solör Bioenergi Falköping AB</t>
  </si>
  <si>
    <t>PC Dotorp</t>
  </si>
  <si>
    <t>Falköping</t>
  </si>
  <si>
    <t>PC Marjarp</t>
  </si>
  <si>
    <t>Falkenberg Energi AB</t>
  </si>
  <si>
    <t>HVC Bacchus</t>
  </si>
  <si>
    <t>Falkenberg</t>
  </si>
  <si>
    <t>Hetvattencentral Spettet</t>
  </si>
  <si>
    <t>Falu Energi och Vatten AB</t>
  </si>
  <si>
    <t>HVC Syran</t>
  </si>
  <si>
    <t>Falun</t>
  </si>
  <si>
    <t>Finspångs Tekniska Verk AB</t>
  </si>
  <si>
    <t>Finspångs Värmeverk</t>
  </si>
  <si>
    <t>Östergötlands län</t>
  </si>
  <si>
    <t>Finspång</t>
  </si>
  <si>
    <t>Fjärrvärme i Osby AB</t>
  </si>
  <si>
    <t>Gullarpsverket</t>
  </si>
  <si>
    <t>Osby</t>
  </si>
  <si>
    <t>Emmaboda Energi och Miljö AB</t>
  </si>
  <si>
    <t>Kajan</t>
  </si>
  <si>
    <t>Kalmar län</t>
  </si>
  <si>
    <t>Emmaboda</t>
  </si>
  <si>
    <t>Forsmarks Kraftgrupp AB</t>
  </si>
  <si>
    <t>Forsmarks Kärnkraftstation</t>
  </si>
  <si>
    <t>Östhammar</t>
  </si>
  <si>
    <t>Gunnarsbo Kraftverk</t>
  </si>
  <si>
    <t>Värmevärden i Nynäshamn AB</t>
  </si>
  <si>
    <t>KVV Nynäshamn</t>
  </si>
  <si>
    <t>Nynäshamn</t>
  </si>
  <si>
    <t>Gotlands Energi AB</t>
  </si>
  <si>
    <t>Förrådet 3</t>
  </si>
  <si>
    <t>Gotlands län</t>
  </si>
  <si>
    <t>Gotland</t>
  </si>
  <si>
    <t>Värmekraften 1</t>
  </si>
  <si>
    <t>Pinjen 1</t>
  </si>
  <si>
    <t>E.ON Värme Sverige AB</t>
  </si>
  <si>
    <t>Säbyverket</t>
  </si>
  <si>
    <t>Järfälla</t>
  </si>
  <si>
    <t>FVC Hagbacken</t>
  </si>
  <si>
    <t>Nybro Värmecentral AB</t>
  </si>
  <si>
    <t>KVV Värmecentralen</t>
  </si>
  <si>
    <t>Nybro</t>
  </si>
  <si>
    <t>Kalmar Energi Värme AB</t>
  </si>
  <si>
    <t>HVC Draken</t>
  </si>
  <si>
    <t>Kalmar</t>
  </si>
  <si>
    <t>HVC Dvärgen</t>
  </si>
  <si>
    <t>E.ON Mälarkraft Värme Aktiebolag</t>
  </si>
  <si>
    <t>HVC Bro</t>
  </si>
  <si>
    <t>Upplands-Bro</t>
  </si>
  <si>
    <t>HVC Hallonvägen</t>
  </si>
  <si>
    <t>Fjärrvärmeverket Sollefteå</t>
  </si>
  <si>
    <t>Västernorrlands län</t>
  </si>
  <si>
    <t>Sollefteå</t>
  </si>
  <si>
    <t>Gällivare Energi AB</t>
  </si>
  <si>
    <t>HVC Gällivare</t>
  </si>
  <si>
    <t>Gällivare</t>
  </si>
  <si>
    <t>Gävle kraftvärme AB</t>
  </si>
  <si>
    <t>Carlsborg HVC</t>
  </si>
  <si>
    <t>Gävle</t>
  </si>
  <si>
    <t>Ersbo HVC</t>
  </si>
  <si>
    <t>Gävle Kraftvärme AB</t>
  </si>
  <si>
    <t>Johannes biobränsleanläggning</t>
  </si>
  <si>
    <t>Solör Bioenergi Ale AB</t>
  </si>
  <si>
    <t>Alafors PC</t>
  </si>
  <si>
    <t>Ale</t>
  </si>
  <si>
    <t>Göteborg Energi AB</t>
  </si>
  <si>
    <t>Angeredscentralen</t>
  </si>
  <si>
    <t>Göteborg</t>
  </si>
  <si>
    <t>Västervik Miljö och Energi AB</t>
  </si>
  <si>
    <t>Gamlebyverket</t>
  </si>
  <si>
    <t>Västervik</t>
  </si>
  <si>
    <t>Malå KVV</t>
  </si>
  <si>
    <t>Malå</t>
  </si>
  <si>
    <t>Rosenlundsverket</t>
  </si>
  <si>
    <t>Rya Värmecentral</t>
  </si>
  <si>
    <t>Sisjöns PC</t>
  </si>
  <si>
    <t>Sävenäsverket</t>
  </si>
  <si>
    <t>Tynneredscentralen</t>
  </si>
  <si>
    <t>PC Plogen</t>
  </si>
  <si>
    <t>Hedemora Energi AB</t>
  </si>
  <si>
    <t>HVC Hamre</t>
  </si>
  <si>
    <t>Hedemora</t>
  </si>
  <si>
    <t>Värmevärden i Hofors AB (f d Hofors Energi AB)</t>
  </si>
  <si>
    <t>Hofors Energi Ångcentralen</t>
  </si>
  <si>
    <t>Hofors</t>
  </si>
  <si>
    <t>Härnösand Energi och Miljö AB</t>
  </si>
  <si>
    <t>Härnösands KVV</t>
  </si>
  <si>
    <t>Härnösand</t>
  </si>
  <si>
    <t>Hässleholm Miljö AB</t>
  </si>
  <si>
    <t>Beleverket</t>
  </si>
  <si>
    <t>Hässleholm</t>
  </si>
  <si>
    <t>Jämtkraft AB</t>
  </si>
  <si>
    <t>Lugnviksverket KVV</t>
  </si>
  <si>
    <t>Jämtlands län</t>
  </si>
  <si>
    <t>Östersund</t>
  </si>
  <si>
    <t>Minnesgärdet</t>
  </si>
  <si>
    <t>Öneberget</t>
  </si>
  <si>
    <t>Rya Kraftvärmeverk</t>
  </si>
  <si>
    <t>Jönköping Energi AB</t>
  </si>
  <si>
    <t>HVC Huskvarna fördelningsstation</t>
  </si>
  <si>
    <t>Jönköpings län</t>
  </si>
  <si>
    <t>Jönköping</t>
  </si>
  <si>
    <t>HVC Ryhov</t>
  </si>
  <si>
    <t>HVC Östra Klinikerna</t>
  </si>
  <si>
    <t>Karlshamn Energi AB</t>
  </si>
  <si>
    <t>HVC Stilleryd</t>
  </si>
  <si>
    <t>Blekinge län</t>
  </si>
  <si>
    <t>Karlshamn</t>
  </si>
  <si>
    <t>PC Lasarettet</t>
  </si>
  <si>
    <t>PC Vägga</t>
  </si>
  <si>
    <t>PC Östralycke</t>
  </si>
  <si>
    <t>Sydkraft Thermal Power AB</t>
  </si>
  <si>
    <t>Karlshamnsverket</t>
  </si>
  <si>
    <t>Karlskoga Kraftvärmeverk AB</t>
  </si>
  <si>
    <t>Karlskoga KVV</t>
  </si>
  <si>
    <t>Örebro län</t>
  </si>
  <si>
    <t>Karlskoga</t>
  </si>
  <si>
    <t>Skogsrundan</t>
  </si>
  <si>
    <t>Affärsverken Karlskrona AB</t>
  </si>
  <si>
    <t>Värmeverket Gullberna</t>
  </si>
  <si>
    <t>Karlskrona</t>
  </si>
  <si>
    <t>Värmeverk Väster Udd</t>
  </si>
  <si>
    <t>Karlstads Energi AB</t>
  </si>
  <si>
    <t>Centralsjukhusets HVC</t>
  </si>
  <si>
    <t>Karlstad</t>
  </si>
  <si>
    <t>KVV Yttre hamn</t>
  </si>
  <si>
    <t>KVV Heden</t>
  </si>
  <si>
    <t>Kronoparkens HVC</t>
  </si>
  <si>
    <t>Katrinefors Kraftvärme AB</t>
  </si>
  <si>
    <t>Katrinefors KVV</t>
  </si>
  <si>
    <t>Mariestad</t>
  </si>
  <si>
    <t>Tekniska Verken i Linköping AB (publ)</t>
  </si>
  <si>
    <t>PC-Väster</t>
  </si>
  <si>
    <t>Katrineholm</t>
  </si>
  <si>
    <t>PC-Öster</t>
  </si>
  <si>
    <t>Nevel AB</t>
  </si>
  <si>
    <t>Kramfors HVC Brunne</t>
  </si>
  <si>
    <t>Kramfors</t>
  </si>
  <si>
    <t>Mälarenergi AB</t>
  </si>
  <si>
    <t>HVC Flaket</t>
  </si>
  <si>
    <t>Västerås</t>
  </si>
  <si>
    <t>Kungälv Närenergi AB</t>
  </si>
  <si>
    <t>Munkegärdeverket</t>
  </si>
  <si>
    <t>Kungälv</t>
  </si>
  <si>
    <t>Norsaverket HVC</t>
  </si>
  <si>
    <t>Köping</t>
  </si>
  <si>
    <t>Landskrona Energi Kraft AB</t>
  </si>
  <si>
    <t>PC Bronsängen</t>
  </si>
  <si>
    <t>Landskrona</t>
  </si>
  <si>
    <t>Landskrona HVC</t>
  </si>
  <si>
    <t>PC Västra Fäladen</t>
  </si>
  <si>
    <t>KVV Torsvik</t>
  </si>
  <si>
    <t>Scandbio AB</t>
  </si>
  <si>
    <t>Ulricehamn</t>
  </si>
  <si>
    <t>Övrig industri</t>
  </si>
  <si>
    <t>Öresundskraft Kraft och Värme AB</t>
  </si>
  <si>
    <t>Västhamnsverket</t>
  </si>
  <si>
    <t>Helsingborg</t>
  </si>
  <si>
    <t>Norcarb Engineered Carbons AB</t>
  </si>
  <si>
    <t>Kemiindustri</t>
  </si>
  <si>
    <t>Malmö</t>
  </si>
  <si>
    <t>Grosvad</t>
  </si>
  <si>
    <t>LaxåVärme AB</t>
  </si>
  <si>
    <t>Lindåsen</t>
  </si>
  <si>
    <t>Laxå</t>
  </si>
  <si>
    <t>Lidköping Energi AB</t>
  </si>
  <si>
    <t>Värmeverk Filen</t>
  </si>
  <si>
    <t>Lidköping</t>
  </si>
  <si>
    <t>PC Släggan</t>
  </si>
  <si>
    <t>Linde Energi Värme AB</t>
  </si>
  <si>
    <t>HVC Gnistan</t>
  </si>
  <si>
    <t>Lindesberg</t>
  </si>
  <si>
    <t>Ljungby Energi AB</t>
  </si>
  <si>
    <t>Ljungsjöverket</t>
  </si>
  <si>
    <t>Ljungby</t>
  </si>
  <si>
    <t>HVC Sjulhamre</t>
  </si>
  <si>
    <t>Luleå Energi AB</t>
  </si>
  <si>
    <t>HVC 2 Aronstorp</t>
  </si>
  <si>
    <t>Luleå</t>
  </si>
  <si>
    <t>HVC 4 Bergnäset</t>
  </si>
  <si>
    <t>HVC 5 Gammelstad</t>
  </si>
  <si>
    <t>Flintrännans fjärrvärmecentral (FFC)</t>
  </si>
  <si>
    <t>Skogsbacka</t>
  </si>
  <si>
    <t>Mark Kraftvärme AB</t>
  </si>
  <si>
    <t>Assbergsverket</t>
  </si>
  <si>
    <t>Mark</t>
  </si>
  <si>
    <t>Mjölby- Svartådalen Energi AB</t>
  </si>
  <si>
    <t>HVC Industrigatan</t>
  </si>
  <si>
    <t>Mjölby</t>
  </si>
  <si>
    <t>Mjölby-Svartådalen Energi AB</t>
  </si>
  <si>
    <t>HVC Sörby</t>
  </si>
  <si>
    <t>HVC Östanå</t>
  </si>
  <si>
    <t>Hallstahammars fjärrvärme</t>
  </si>
  <si>
    <t>Kraftvärmeverket Västerås</t>
  </si>
  <si>
    <t>HVG</t>
  </si>
  <si>
    <t>Mölndal Energi AB</t>
  </si>
  <si>
    <t>Riskullaverket</t>
  </si>
  <si>
    <t>Mölndal</t>
  </si>
  <si>
    <t>Mölndal Energi Aktiebolag</t>
  </si>
  <si>
    <t>Valåsdalens PC</t>
  </si>
  <si>
    <t>Norrenergi AB</t>
  </si>
  <si>
    <t>Solna värmeverk</t>
  </si>
  <si>
    <t>Solna</t>
  </si>
  <si>
    <t>Kristinehamns Värme AB</t>
  </si>
  <si>
    <t>Sannaverket</t>
  </si>
  <si>
    <t>Kristinehamn</t>
  </si>
  <si>
    <t>Sundbybergs värmeverk</t>
  </si>
  <si>
    <t>Sundbyberg</t>
  </si>
  <si>
    <t>Norrtälje Energi Försäljnings AB</t>
  </si>
  <si>
    <t>EC Arsta</t>
  </si>
  <si>
    <t>Norrtälje</t>
  </si>
  <si>
    <t>Nässjö Affärsverk AB</t>
  </si>
  <si>
    <t>Nässjö KVV</t>
  </si>
  <si>
    <t>Nässjö</t>
  </si>
  <si>
    <t>OKG AB</t>
  </si>
  <si>
    <t>Oskarshamnsverket</t>
  </si>
  <si>
    <t>Oskarshamn</t>
  </si>
  <si>
    <t>Oskarshamn Energi AB</t>
  </si>
  <si>
    <t>PC Gråsparven</t>
  </si>
  <si>
    <t>Skara Energi AB</t>
  </si>
  <si>
    <t>Harven</t>
  </si>
  <si>
    <t>Skara</t>
  </si>
  <si>
    <t>Boliden Bergsöe AB</t>
  </si>
  <si>
    <t>Metallindustri (exkl. järn och stål)</t>
  </si>
  <si>
    <t>Ringhals AB</t>
  </si>
  <si>
    <t>Ringhals</t>
  </si>
  <si>
    <t>Varberg</t>
  </si>
  <si>
    <t>Kraftringen Energi AB</t>
  </si>
  <si>
    <t>HVC Kv. Betan</t>
  </si>
  <si>
    <t>Eslöv</t>
  </si>
  <si>
    <t>HVC Kv. Laxen</t>
  </si>
  <si>
    <t>HVC Kv. Närke</t>
  </si>
  <si>
    <t>Ronneby Miljö och Teknik AB</t>
  </si>
  <si>
    <t>Sörbyverket</t>
  </si>
  <si>
    <t>Ronneby</t>
  </si>
  <si>
    <t>AB PiteEnergi</t>
  </si>
  <si>
    <t>HVC Backenverket</t>
  </si>
  <si>
    <t>Piteå</t>
  </si>
  <si>
    <t>Västermalmsverket</t>
  </si>
  <si>
    <t>Sandviken Energi AB</t>
  </si>
  <si>
    <t>KVV Björksätra</t>
  </si>
  <si>
    <t>Sandviken</t>
  </si>
  <si>
    <t>Hedensbyn</t>
  </si>
  <si>
    <t>Skellefteå</t>
  </si>
  <si>
    <t>Skövde Energi AB</t>
  </si>
  <si>
    <t>PC Lönnen</t>
  </si>
  <si>
    <t>Skövde</t>
  </si>
  <si>
    <t>Värmecentralen P4</t>
  </si>
  <si>
    <t>Värmeverket KSS-Ryd</t>
  </si>
  <si>
    <t>Smedjebacken Energi AB</t>
  </si>
  <si>
    <t>Smedjebackens HVC</t>
  </si>
  <si>
    <t>Smedjebacken</t>
  </si>
  <si>
    <t>LOCUM AB</t>
  </si>
  <si>
    <t>Reservkraft Huddinge sjukhus. Hus D</t>
  </si>
  <si>
    <t>Huddinge</t>
  </si>
  <si>
    <t>Solör Bioenergi Strängnäs AB</t>
  </si>
  <si>
    <t>HVC P10</t>
  </si>
  <si>
    <t>Strängnäs</t>
  </si>
  <si>
    <t>PC Gorsingeholmsvägen</t>
  </si>
  <si>
    <t>Sundsvall Energi AB</t>
  </si>
  <si>
    <t>Alnöverket</t>
  </si>
  <si>
    <t>Sundsvall</t>
  </si>
  <si>
    <t>Sundsvall Energi</t>
  </si>
  <si>
    <t>Bergsåkersverket</t>
  </si>
  <si>
    <t>Bredsandsverket</t>
  </si>
  <si>
    <t>Finstaverket</t>
  </si>
  <si>
    <t>Granloholmsverket</t>
  </si>
  <si>
    <t>Korstaverket</t>
  </si>
  <si>
    <t>Nackstaverket</t>
  </si>
  <si>
    <t>Svenljunga Värmeverk</t>
  </si>
  <si>
    <t>Svenljunga</t>
  </si>
  <si>
    <t>Svensk Kraftreserv AB</t>
  </si>
  <si>
    <t>Hallstavik Kraftverk</t>
  </si>
  <si>
    <t>Kimstad Kraftverk</t>
  </si>
  <si>
    <t>Norrköping</t>
  </si>
  <si>
    <t>Lahall kraftverk</t>
  </si>
  <si>
    <t>Stallbacka Kraftverk</t>
  </si>
  <si>
    <t>Trollhättan</t>
  </si>
  <si>
    <t>Barsebäcksverket</t>
  </si>
  <si>
    <t>Kävlinge</t>
  </si>
  <si>
    <t>Halmstadsverket</t>
  </si>
  <si>
    <t>Öresundsverket</t>
  </si>
  <si>
    <t>Navirum Energi AB</t>
  </si>
  <si>
    <t>Gasverkets fjärrcentral</t>
  </si>
  <si>
    <t>Örebro</t>
  </si>
  <si>
    <t>Hallsbergs HVC</t>
  </si>
  <si>
    <t>Hallsberg</t>
  </si>
  <si>
    <t>Kumla HVC</t>
  </si>
  <si>
    <t>Kumla</t>
  </si>
  <si>
    <t>Nora PC</t>
  </si>
  <si>
    <t>Nora</t>
  </si>
  <si>
    <t>Setra Trävaror AB - Setra Nyby sågverk</t>
  </si>
  <si>
    <t>Nyby PC</t>
  </si>
  <si>
    <t>Uppsala</t>
  </si>
  <si>
    <t>Utmeland hetvattencentral</t>
  </si>
  <si>
    <t>Mora</t>
  </si>
  <si>
    <t>Vattumyren PC</t>
  </si>
  <si>
    <t>Åbyverket</t>
  </si>
  <si>
    <t>Statkraft Värme AB</t>
  </si>
  <si>
    <t>Borgås kraftvärmeverk</t>
  </si>
  <si>
    <t>Kungsbacka</t>
  </si>
  <si>
    <t>Fjärrvärmeverket i Älmhult</t>
  </si>
  <si>
    <t>Älmhult</t>
  </si>
  <si>
    <t>Hacksta Värmeverk</t>
  </si>
  <si>
    <t>Österåker</t>
  </si>
  <si>
    <t>Alingsås Energi AB</t>
  </si>
  <si>
    <t>Gjutarens panncentral</t>
  </si>
  <si>
    <t>Alingsås</t>
  </si>
  <si>
    <t>Hammargårds värmeverk</t>
  </si>
  <si>
    <t>Heleneholmsverket och Heleneholms FVC</t>
  </si>
  <si>
    <t>Limhamns fjärrvärmecentral (LFC)</t>
  </si>
  <si>
    <t>Mölnlycke FVC</t>
  </si>
  <si>
    <t>Härryda</t>
  </si>
  <si>
    <t>Noltorps värmecentral</t>
  </si>
  <si>
    <t>Sävelundsverket</t>
  </si>
  <si>
    <t>Utklippans fjärrvärmecentral (UFC)</t>
  </si>
  <si>
    <t>Eksjö Energi AB</t>
  </si>
  <si>
    <t>Återvinningsterminalen</t>
  </si>
  <si>
    <t>Eksjö</t>
  </si>
  <si>
    <t>PC Sågen</t>
  </si>
  <si>
    <t>Vilhelmina</t>
  </si>
  <si>
    <t>Händelöverket</t>
  </si>
  <si>
    <t>Värmevärden Säffle AB</t>
  </si>
  <si>
    <t>PC Säffle</t>
  </si>
  <si>
    <t>Säffle</t>
  </si>
  <si>
    <t>Söderenergi AB</t>
  </si>
  <si>
    <t>Fittjaverket</t>
  </si>
  <si>
    <t>Botkyrka</t>
  </si>
  <si>
    <t>Söderenergi Aktiebolag</t>
  </si>
  <si>
    <t>Geneta PC</t>
  </si>
  <si>
    <t>Södertälje</t>
  </si>
  <si>
    <t>Huddinge maskincentral</t>
  </si>
  <si>
    <t>Igelstaverket</t>
  </si>
  <si>
    <t>Söderhamn NÄRA AB</t>
  </si>
  <si>
    <t>HVC Granskär</t>
  </si>
  <si>
    <t>Söderhamn</t>
  </si>
  <si>
    <t>Skogås Värmeverk</t>
  </si>
  <si>
    <t>Panncentralen TD</t>
  </si>
  <si>
    <t>Kiruna Kraft AB</t>
  </si>
  <si>
    <t>Kiruna Kraftvärmeverk</t>
  </si>
  <si>
    <t>Kiruna</t>
  </si>
  <si>
    <t>Gärstadverket</t>
  </si>
  <si>
    <t>Linköping</t>
  </si>
  <si>
    <t>Linköping KVV</t>
  </si>
  <si>
    <t>LAMBOHOV HVC (HVC 60)</t>
  </si>
  <si>
    <t>Tannefors HVC (HVC 30)</t>
  </si>
  <si>
    <t>Tornbyverket</t>
  </si>
  <si>
    <t>Ullstämma HVC (HVC 70)</t>
  </si>
  <si>
    <t>Tekniska verken i Linköping AB (publ)</t>
  </si>
  <si>
    <t>Universitetssjukhuset HVC (HVC 90 US)</t>
  </si>
  <si>
    <t>Tranås Energi AB</t>
  </si>
  <si>
    <t>Södra Vakten</t>
  </si>
  <si>
    <t>Tranås</t>
  </si>
  <si>
    <t>Tallbacken</t>
  </si>
  <si>
    <t>Trollhättan Energi AB</t>
  </si>
  <si>
    <t>Krongårdens värmeverk</t>
  </si>
  <si>
    <t>Lextorps värmeverk</t>
  </si>
  <si>
    <t>Stallbacka värmeverk</t>
  </si>
  <si>
    <t>Uddevalla Kraft AB</t>
  </si>
  <si>
    <t>Brattåsverket</t>
  </si>
  <si>
    <t>Uddevalla</t>
  </si>
  <si>
    <t>Hovhultsverket</t>
  </si>
  <si>
    <t>Umeå Energi AB</t>
  </si>
  <si>
    <t>Backencentralen</t>
  </si>
  <si>
    <t>Umeå</t>
  </si>
  <si>
    <t>PC kv Ryttaren</t>
  </si>
  <si>
    <t>Ålidhems värmeverk</t>
  </si>
  <si>
    <t>Vattenfall AB</t>
  </si>
  <si>
    <t>Knivstaverket</t>
  </si>
  <si>
    <t>Arendals Kraftverk</t>
  </si>
  <si>
    <t>Slite Kraftverk</t>
  </si>
  <si>
    <t>Visby Kraftvärmestation</t>
  </si>
  <si>
    <t>Bergsättersverken, Motala</t>
  </si>
  <si>
    <t>Motala</t>
  </si>
  <si>
    <t>Fisksätra PC</t>
  </si>
  <si>
    <t>Hultsfred</t>
  </si>
  <si>
    <t>PC Väster, Motala</t>
  </si>
  <si>
    <t>Vattenfall AB Heat Uppsala</t>
  </si>
  <si>
    <t>Boländerna</t>
  </si>
  <si>
    <t>Husbyborgverket</t>
  </si>
  <si>
    <t>Vassbotten, Vänersborg</t>
  </si>
  <si>
    <t>Vänersborg</t>
  </si>
  <si>
    <t>Njudung Energi Vetlanda AB</t>
  </si>
  <si>
    <t>PC Stickan</t>
  </si>
  <si>
    <t>Vetlanda</t>
  </si>
  <si>
    <t>Baggeboverket i Tibro</t>
  </si>
  <si>
    <t>Tibro</t>
  </si>
  <si>
    <t>Tidaholms Energi AB</t>
  </si>
  <si>
    <t>Marbodal - Tidaholm</t>
  </si>
  <si>
    <t>Tidaholm</t>
  </si>
  <si>
    <t>Götene Vatten och Värme AB</t>
  </si>
  <si>
    <t>Västerbyverket i Götene</t>
  </si>
  <si>
    <t>Götene</t>
  </si>
  <si>
    <t>Önafors, Vänersborg</t>
  </si>
  <si>
    <t>Jordbro värmeverk</t>
  </si>
  <si>
    <t>Haninge</t>
  </si>
  <si>
    <t>Bollmora värmeverk</t>
  </si>
  <si>
    <t>Tyresö</t>
  </si>
  <si>
    <t>Kalix värmeverk</t>
  </si>
  <si>
    <t>Kalix</t>
  </si>
  <si>
    <t>PC Brandkärr</t>
  </si>
  <si>
    <t>Nyköping</t>
  </si>
  <si>
    <t>Idbäcksverket</t>
  </si>
  <si>
    <t>Vimmerby Energi och Miljö AB</t>
  </si>
  <si>
    <t>Södra Näs</t>
  </si>
  <si>
    <t>Vimmerby</t>
  </si>
  <si>
    <t>Reservkraft Karolinska Sjukhusområdet</t>
  </si>
  <si>
    <t>Värnamo Energi AB</t>
  </si>
  <si>
    <t>PC Värnamo sjukhus</t>
  </si>
  <si>
    <t>Värnamo</t>
  </si>
  <si>
    <t>Västerbergslagens Energi AB</t>
  </si>
  <si>
    <t>FVC1 Craboverket</t>
  </si>
  <si>
    <t>Fagersta</t>
  </si>
  <si>
    <t>LVC2 Lasarettets PC, Ludvika</t>
  </si>
  <si>
    <t>Ludvika</t>
  </si>
  <si>
    <t>Västerbergslagens Energi Aktiebolag</t>
  </si>
  <si>
    <t>FVC3 Gröndal</t>
  </si>
  <si>
    <t>LVC5 Folkets hus Ludvika</t>
  </si>
  <si>
    <t>Karstorpsverket</t>
  </si>
  <si>
    <t>Stegeholmsverket</t>
  </si>
  <si>
    <t>Växjö Energi AB</t>
  </si>
  <si>
    <t>Sandviksverket</t>
  </si>
  <si>
    <t>Växjö</t>
  </si>
  <si>
    <t>RPC Teleborg</t>
  </si>
  <si>
    <t>RPC Täljstenen</t>
  </si>
  <si>
    <t>Ystad Energi AB</t>
  </si>
  <si>
    <t>Anoden</t>
  </si>
  <si>
    <t>Ystad</t>
  </si>
  <si>
    <t>PC Facetten</t>
  </si>
  <si>
    <t>Åtvidaberg</t>
  </si>
  <si>
    <t>KVV-Åkerslund</t>
  </si>
  <si>
    <t>Ängelholm</t>
  </si>
  <si>
    <t>PC Södra industriområdet</t>
  </si>
  <si>
    <t>Bäcks Kraftverk</t>
  </si>
  <si>
    <t>FVC Israel</t>
  </si>
  <si>
    <t>Österlens Kraft Fjärrvärme AB</t>
  </si>
  <si>
    <t>Österlens värmeverk</t>
  </si>
  <si>
    <t>Simrishamn</t>
  </si>
  <si>
    <t>Övik Energi Aktiebolag</t>
  </si>
  <si>
    <t>Öviks sjukhus</t>
  </si>
  <si>
    <t>Örnsköldsvik</t>
  </si>
  <si>
    <t>Notnäs</t>
  </si>
  <si>
    <t>Nouryon Functional Chemicals AB</t>
  </si>
  <si>
    <t>Site Stenungsund</t>
  </si>
  <si>
    <t>Stenungsund</t>
  </si>
  <si>
    <t>Nouryon Pulp and Performance Chemicals AB</t>
  </si>
  <si>
    <t>Ångcentralen Stockviksverken</t>
  </si>
  <si>
    <t>Kraton Chemical AB</t>
  </si>
  <si>
    <t>Arla Foods Vimmerby</t>
  </si>
  <si>
    <t>Livsmedelsindustri</t>
  </si>
  <si>
    <t>Boliden Mineral AB</t>
  </si>
  <si>
    <t>Rönnskärsverken</t>
  </si>
  <si>
    <t>Borealis AB</t>
  </si>
  <si>
    <t>Krackeranläggningen</t>
  </si>
  <si>
    <t>Polyetenanläggningen</t>
  </si>
  <si>
    <t>Nordic Sugar AB</t>
  </si>
  <si>
    <t>Arlövs sockerbruk</t>
  </si>
  <si>
    <t>Burlöv</t>
  </si>
  <si>
    <t>Örtofta Sockerbruk</t>
  </si>
  <si>
    <t>Navestad</t>
  </si>
  <si>
    <t>GELITA Sweden AB</t>
  </si>
  <si>
    <t>Gelita Sweden AB</t>
  </si>
  <si>
    <t>Klippan</t>
  </si>
  <si>
    <t>INOVYN Sverige AB</t>
  </si>
  <si>
    <t>KVV Munksjö</t>
  </si>
  <si>
    <t>PC IFÖ</t>
  </si>
  <si>
    <t>AAK Sweden AB</t>
  </si>
  <si>
    <t>AAK Karlshamns ångcentral</t>
  </si>
  <si>
    <t>Kemira Kemi AB</t>
  </si>
  <si>
    <t>SCA Wood AB, Rundviks sågverk</t>
  </si>
  <si>
    <t>Rundviks sågverk</t>
  </si>
  <si>
    <t>Nordmaling</t>
  </si>
  <si>
    <t>Stenungsunds Energi och Miljö AB</t>
  </si>
  <si>
    <t>Värmecentralen Söbacken</t>
  </si>
  <si>
    <t>Perstorp Specialty Chemicals AB</t>
  </si>
  <si>
    <t>Perstorp</t>
  </si>
  <si>
    <t>Orkla Foods Sverige AB</t>
  </si>
  <si>
    <t>Eslövsfabriken</t>
  </si>
  <si>
    <t>Sala-Heby Energi AB</t>
  </si>
  <si>
    <t>Värmeverket Sala</t>
  </si>
  <si>
    <t>Sala</t>
  </si>
  <si>
    <t>SCA Wood AB</t>
  </si>
  <si>
    <t>Bollsta Sågverk</t>
  </si>
  <si>
    <t>Scania Oskarshamn</t>
  </si>
  <si>
    <t>SSAB EMEA AB</t>
  </si>
  <si>
    <t>SSAB Tunnplåt i Borlänge</t>
  </si>
  <si>
    <t>Järn- och stålindustri</t>
  </si>
  <si>
    <t>Setra Trävaror</t>
  </si>
  <si>
    <t>Hasselfors PC</t>
  </si>
  <si>
    <t>Bergkvist Siljan Mora AB</t>
  </si>
  <si>
    <t>PC Siljanssågen</t>
  </si>
  <si>
    <t>Solör Bioenergi Utility Solutions AB</t>
  </si>
  <si>
    <t>Ångcentralen PC Hjorten</t>
  </si>
  <si>
    <t>Trelleborg</t>
  </si>
  <si>
    <t>Klubbgärdet Fastighets AB</t>
  </si>
  <si>
    <t>PC Lövholmens såg</t>
  </si>
  <si>
    <t>Moelven Valåsen AB</t>
  </si>
  <si>
    <t>Moelven Valåsen (Panncentral)</t>
  </si>
  <si>
    <t>PC Electrolux - Motala</t>
  </si>
  <si>
    <t>Ångcentralen Boxholms såg</t>
  </si>
  <si>
    <t>Boxholm</t>
  </si>
  <si>
    <t>The Absolut Company AB</t>
  </si>
  <si>
    <t>Bränneriet</t>
  </si>
  <si>
    <t>GKN Aerospace Sweden AB</t>
  </si>
  <si>
    <t>Volvocentralen</t>
  </si>
  <si>
    <t>PC Stenstaliden</t>
  </si>
  <si>
    <t>Volvo Powertrain Corporation</t>
  </si>
  <si>
    <t>Volvo Skövdeanläggningen</t>
  </si>
  <si>
    <t>Övik Energi AB</t>
  </si>
  <si>
    <t>Treetex</t>
  </si>
  <si>
    <t>Skövdefariken/Cementa AB</t>
  </si>
  <si>
    <t>Skövdefabriken</t>
  </si>
  <si>
    <t>Mineralindustri (exkl. metaller)</t>
  </si>
  <si>
    <t>Slitefabriken/Cementa AB</t>
  </si>
  <si>
    <t>Slitefabriken</t>
  </si>
  <si>
    <t>Höganäs Borgestad AB</t>
  </si>
  <si>
    <t>Bjuv</t>
  </si>
  <si>
    <t>Kalkproduktion Storugns AB</t>
  </si>
  <si>
    <t>BMI Produktion Sverige AB</t>
  </si>
  <si>
    <t>Vittinge Tegelbruk</t>
  </si>
  <si>
    <t>Heby</t>
  </si>
  <si>
    <t>Nordkalk AB</t>
  </si>
  <si>
    <t>Nordkalk AB Köping</t>
  </si>
  <si>
    <t>SMA Mineral AB</t>
  </si>
  <si>
    <t>Luleå Kalkverk</t>
  </si>
  <si>
    <t>Ardagh Glass Limmared AB</t>
  </si>
  <si>
    <t>Tranemo</t>
  </si>
  <si>
    <t>Saint-Gobain ISOVER</t>
  </si>
  <si>
    <t>Saint-Gobain Isover AB</t>
  </si>
  <si>
    <t>Oxelö Kalkverk</t>
  </si>
  <si>
    <t>Oxelösund</t>
  </si>
  <si>
    <t>Boda Kalkverk</t>
  </si>
  <si>
    <t>Rättvik</t>
  </si>
  <si>
    <t>Rättviks Kalkverk</t>
  </si>
  <si>
    <t>Sandarne Kalkverk</t>
  </si>
  <si>
    <t>Nynas AB</t>
  </si>
  <si>
    <t>Nynäshamnsraffinaderiet</t>
  </si>
  <si>
    <t>Raffinaderier samt distribution av olja och gas</t>
  </si>
  <si>
    <t>Nynas AB, Göteborgsraffinaderi</t>
  </si>
  <si>
    <t>Göteborgsraffinaderiet</t>
  </si>
  <si>
    <t>Preem AB</t>
  </si>
  <si>
    <t>Preemraff Göteborg</t>
  </si>
  <si>
    <t>St1 Refinery AB</t>
  </si>
  <si>
    <t>Preemraff Lysekil</t>
  </si>
  <si>
    <t>Lysekil</t>
  </si>
  <si>
    <t>Hitachi Energy Sweden AB</t>
  </si>
  <si>
    <t>Hitachi Energy Sweden AB, Figeholm</t>
  </si>
  <si>
    <t>Pappers- och massaindustri samt tryckerier</t>
  </si>
  <si>
    <t>Arctic Paper Munkedals AB</t>
  </si>
  <si>
    <t>Munkedals bruk</t>
  </si>
  <si>
    <t>Munkedal</t>
  </si>
  <si>
    <t>Billerud Skog och Industri AB</t>
  </si>
  <si>
    <t>Billerud Frövi</t>
  </si>
  <si>
    <t>Billerud Sweden AB Gruvöns Bruk</t>
  </si>
  <si>
    <t>Gruvöns bruk</t>
  </si>
  <si>
    <t>BillerudKorsnäs Sweden AB Karlsborgs Bruk</t>
  </si>
  <si>
    <t>Billerud Sweden AB Karlsborgs bruk</t>
  </si>
  <si>
    <t>BillerudKorsnäs Sweden AB</t>
  </si>
  <si>
    <t>Skärblacka bruk</t>
  </si>
  <si>
    <t>Nordic Paper Bäckhammar AB</t>
  </si>
  <si>
    <t>Bäckhammars bruk</t>
  </si>
  <si>
    <t>Alleima Tube AB</t>
  </si>
  <si>
    <t>Crane AB</t>
  </si>
  <si>
    <t>Crane Tumba bruk</t>
  </si>
  <si>
    <t>Domsjö Fabriker AB</t>
  </si>
  <si>
    <t>Domsjö fabriker</t>
  </si>
  <si>
    <t>Rexcell Tissue and Airlaid AB</t>
  </si>
  <si>
    <t>Skåpaforsverken</t>
  </si>
  <si>
    <t>Bengtsfors</t>
  </si>
  <si>
    <t>Fiskeby Board AB</t>
  </si>
  <si>
    <t>Fiskeby Bruk</t>
  </si>
  <si>
    <t>Mondi Dynäs AB</t>
  </si>
  <si>
    <t>Holmen Board and Paper AB</t>
  </si>
  <si>
    <t>Bravikens Pappersbruk</t>
  </si>
  <si>
    <t>Hallsta Pappersbruk</t>
  </si>
  <si>
    <t>Iggesund Paperboard AB, Iggesunds Bruk</t>
  </si>
  <si>
    <t>Iggesunds bruk</t>
  </si>
  <si>
    <t>Smurfit Kappa Kraftliner Piteå AB</t>
  </si>
  <si>
    <t>Smurfit Westrock Piteå</t>
  </si>
  <si>
    <t>Klippans Bruk AB</t>
  </si>
  <si>
    <t>Lessebo Paper AB</t>
  </si>
  <si>
    <t>Lessebo Bruk</t>
  </si>
  <si>
    <t>Lessebo</t>
  </si>
  <si>
    <t>BillerudKorsnäs Skog och Industri AB</t>
  </si>
  <si>
    <t>Korsnäs Gävle</t>
  </si>
  <si>
    <t>Metsä Tissue AB</t>
  </si>
  <si>
    <t>Katrinefors bruk</t>
  </si>
  <si>
    <t>Nyboholms bruk</t>
  </si>
  <si>
    <t>Pauliströms bruk</t>
  </si>
  <si>
    <t>Metsä Board Sverige AB</t>
  </si>
  <si>
    <t>Husums fabrik</t>
  </si>
  <si>
    <t>Nordic Paper Seffle AB</t>
  </si>
  <si>
    <t>BillerudKosrnäs Rockhammar</t>
  </si>
  <si>
    <t>Korsnäs Rockhammar</t>
  </si>
  <si>
    <t>Rottneros Bruk AB</t>
  </si>
  <si>
    <t>Rottneros Bruk</t>
  </si>
  <si>
    <t>Sunne</t>
  </si>
  <si>
    <t>SCA Graphic Sundsvall AB</t>
  </si>
  <si>
    <t>SCA Ortviken</t>
  </si>
  <si>
    <t>Östrands massafabrik</t>
  </si>
  <si>
    <t>Timrå</t>
  </si>
  <si>
    <t>Essity Hygiene and Health AB, Edet bruk</t>
  </si>
  <si>
    <t>Essity Hygiene and Health AB, Edet Bruk</t>
  </si>
  <si>
    <t>Lilla Edet</t>
  </si>
  <si>
    <t>SCA Munksund AB</t>
  </si>
  <si>
    <t>SCA Packaging Munksund AB</t>
  </si>
  <si>
    <t>SCA Obbola AB</t>
  </si>
  <si>
    <t>SCA Packaging Obbola AB</t>
  </si>
  <si>
    <t>Ahlstrom-Munksjö Aspa Bruk AB</t>
  </si>
  <si>
    <t>Aspa Pulp AB</t>
  </si>
  <si>
    <t>Askersund</t>
  </si>
  <si>
    <t>Ahlstrom-Munksjö Paper</t>
  </si>
  <si>
    <t>Munksjö Paper AB, Billingsfors</t>
  </si>
  <si>
    <t>Arctic Paper Grycksbo AB</t>
  </si>
  <si>
    <t>Grycksbo Bruk</t>
  </si>
  <si>
    <t>Stora Enso Fors AB</t>
  </si>
  <si>
    <t>Hylte Paper AB</t>
  </si>
  <si>
    <t>Hylte</t>
  </si>
  <si>
    <t>Aktiebolaget Borlänge Energi</t>
  </si>
  <si>
    <t>FVC KP</t>
  </si>
  <si>
    <t>Sylvamo Sweden AB</t>
  </si>
  <si>
    <t>Nymölla Bruk</t>
  </si>
  <si>
    <t>Bromölla</t>
  </si>
  <si>
    <t>Stora Enso Pulp AB, Skutskärs Bruk</t>
  </si>
  <si>
    <t>Skutskärs Bruk</t>
  </si>
  <si>
    <t>Älvkarleby</t>
  </si>
  <si>
    <t>Stora Enso AB</t>
  </si>
  <si>
    <t>Skoghalls Bruk</t>
  </si>
  <si>
    <t>Hammarö</t>
  </si>
  <si>
    <t>Sofidel Sweden AB</t>
  </si>
  <si>
    <t>Kinda</t>
  </si>
  <si>
    <t>Södra Skogsägarna ekonomisk förening</t>
  </si>
  <si>
    <t>Södra Cell Mönsterås</t>
  </si>
  <si>
    <t>Mönsterås</t>
  </si>
  <si>
    <t>Södra skogsägarna ekonomisk förening</t>
  </si>
  <si>
    <t>Södra Cell Mörrum</t>
  </si>
  <si>
    <t>Södra Skogsägarna Ekonomiskförening</t>
  </si>
  <si>
    <t>Södra Cell Värö</t>
  </si>
  <si>
    <t>Waggeryd Cell AB</t>
  </si>
  <si>
    <t>Vaggeryd</t>
  </si>
  <si>
    <t>Vallviks Bruk AB</t>
  </si>
  <si>
    <t>Vallviks Bruk</t>
  </si>
  <si>
    <t>Kanthal AB</t>
  </si>
  <si>
    <t>Hallstahammar</t>
  </si>
  <si>
    <t>Ovako Bar AB</t>
  </si>
  <si>
    <t>Höganäs Sweden AB</t>
  </si>
  <si>
    <t>Halmstadsverken</t>
  </si>
  <si>
    <t>Höganäs</t>
  </si>
  <si>
    <t>Outokumpu Stainless AB</t>
  </si>
  <si>
    <t>Avesta Jernverk</t>
  </si>
  <si>
    <t>Outokumpu Stainless, Degerfors</t>
  </si>
  <si>
    <t>Degerfors</t>
  </si>
  <si>
    <t>Ovako Sweden AB</t>
  </si>
  <si>
    <t>Ovako Hofors AB, Hofors</t>
  </si>
  <si>
    <t>Björneborg Steel AB</t>
  </si>
  <si>
    <t>SSAB Oxelösund</t>
  </si>
  <si>
    <t>SSAB Luleå</t>
  </si>
  <si>
    <t>Uddeholms AB</t>
  </si>
  <si>
    <t>Hagfors Jernverk</t>
  </si>
  <si>
    <t>Hagfors</t>
  </si>
  <si>
    <t>Luossavaara Kirunavaara AB</t>
  </si>
  <si>
    <t>LKAB Kiruna</t>
  </si>
  <si>
    <t>LKAB Malmberget</t>
  </si>
  <si>
    <t>LKAB Svappavaara</t>
  </si>
  <si>
    <t>Partille Energi AB</t>
  </si>
  <si>
    <t>Björndammens PC</t>
  </si>
  <si>
    <t>Partille</t>
  </si>
  <si>
    <t>Volvo Personvagnar AB</t>
  </si>
  <si>
    <t>Volvo Personvagnar AB Karosskomponenter</t>
  </si>
  <si>
    <t>Olofström</t>
  </si>
  <si>
    <t>Perstorp Oxo AB</t>
  </si>
  <si>
    <t>Solör Bioenergi Öst AB</t>
  </si>
  <si>
    <t>Talja PC</t>
  </si>
  <si>
    <t>Flen</t>
  </si>
  <si>
    <t>Lindås</t>
  </si>
  <si>
    <t>Bromölla Fjärrvärme Aktiebolag</t>
  </si>
  <si>
    <t>Bromölla Fjärrvärme AB</t>
  </si>
  <si>
    <t>Lugnviksverket P1 och P2</t>
  </si>
  <si>
    <t>Styckåsverket</t>
  </si>
  <si>
    <t>Äpplet</t>
  </si>
  <si>
    <t>Bokeberg</t>
  </si>
  <si>
    <t>Uddevalla PC Söder</t>
  </si>
  <si>
    <t>HVC Reserv</t>
  </si>
  <si>
    <t>PC Nyköpings Lasarett</t>
  </si>
  <si>
    <t>Befesa Circular Alloys Sweden AB</t>
  </si>
  <si>
    <t>Pc Långa Raden</t>
  </si>
  <si>
    <t>Pc Havren</t>
  </si>
  <si>
    <t>Fresenius Kabi Ab</t>
  </si>
  <si>
    <t>Brunna fabrik</t>
  </si>
  <si>
    <t>LHVC</t>
  </si>
  <si>
    <t>Lund</t>
  </si>
  <si>
    <t>Jokkmokks Värmeverk AB</t>
  </si>
  <si>
    <t>Jokkmokk</t>
  </si>
  <si>
    <t>Nordic Carbide AB</t>
  </si>
  <si>
    <t>Kalkugnen, Stockviksverken</t>
  </si>
  <si>
    <t>Osby reservcentral</t>
  </si>
  <si>
    <t>Munkfors Energi AB</t>
  </si>
  <si>
    <t>Munkfors</t>
  </si>
  <si>
    <t>A9 Garnisonen</t>
  </si>
  <si>
    <t>Källhagsverket</t>
  </si>
  <si>
    <t>PC Björkberg</t>
  </si>
  <si>
    <t>PC Sjukhuset</t>
  </si>
  <si>
    <t>Reservcentral Höghammar</t>
  </si>
  <si>
    <t>FVC AVR Fagersta By</t>
  </si>
  <si>
    <t>PC Bäckagård</t>
  </si>
  <si>
    <t>HVC Regementet</t>
  </si>
  <si>
    <t>Förvaltningshuset</t>
  </si>
  <si>
    <t>Nyhem</t>
  </si>
  <si>
    <t>PC 2</t>
  </si>
  <si>
    <t>HVC Lindsdal</t>
  </si>
  <si>
    <t>Effektvägen</t>
  </si>
  <si>
    <t>Backa PC</t>
  </si>
  <si>
    <t>Hagfors Energi AB</t>
  </si>
  <si>
    <t>Hagfors värmeverk</t>
  </si>
  <si>
    <t>HVC Bergbacken</t>
  </si>
  <si>
    <t>Säter</t>
  </si>
  <si>
    <t>HVC Haggården</t>
  </si>
  <si>
    <t>HVC Säters Sjukhus</t>
  </si>
  <si>
    <t>HVC Åsen</t>
  </si>
  <si>
    <t>Hällefors Värme AB P1</t>
  </si>
  <si>
    <t>Hällefors</t>
  </si>
  <si>
    <t>PC 514</t>
  </si>
  <si>
    <t>Saltvikshöjden</t>
  </si>
  <si>
    <t>Ljungdala</t>
  </si>
  <si>
    <t>Göviken</t>
  </si>
  <si>
    <t>Körfältet</t>
  </si>
  <si>
    <t>Odensala Östra</t>
  </si>
  <si>
    <t>Torvalla</t>
  </si>
  <si>
    <t>HVC Ljungarum</t>
  </si>
  <si>
    <t>Kranen</t>
  </si>
  <si>
    <t>TPC Heden</t>
  </si>
  <si>
    <t>Pilen</t>
  </si>
  <si>
    <t>PC Hembygdsgatan</t>
  </si>
  <si>
    <t>PC Tegelbruket</t>
  </si>
  <si>
    <t>Värmeverket</t>
  </si>
  <si>
    <t>PC Bulten</t>
  </si>
  <si>
    <t>HVC Hagaberg</t>
  </si>
  <si>
    <t>HVC Vedevåg</t>
  </si>
  <si>
    <t>Alnarps PC</t>
  </si>
  <si>
    <t>Lomma</t>
  </si>
  <si>
    <t>Återbruket</t>
  </si>
  <si>
    <t>Lilltjärns PC</t>
  </si>
  <si>
    <t>Snickarens PC</t>
  </si>
  <si>
    <t>VafabMiljö Kommunalförbund</t>
  </si>
  <si>
    <t>Gryta gasmotor/gaspanna</t>
  </si>
  <si>
    <t>Astra Zenecas effektcentral</t>
  </si>
  <si>
    <t>PC Brandstation</t>
  </si>
  <si>
    <t>EC Flygfältet</t>
  </si>
  <si>
    <t>EC Nordkap</t>
  </si>
  <si>
    <t>HVC Svedjan</t>
  </si>
  <si>
    <t>OP Segheten</t>
  </si>
  <si>
    <t>OP Västerhaga</t>
  </si>
  <si>
    <t>Olofströms Kraft</t>
  </si>
  <si>
    <t>Agrasjö PC</t>
  </si>
  <si>
    <t>Olofströms Kraft AB</t>
  </si>
  <si>
    <t>Ekerydsplan PC</t>
  </si>
  <si>
    <t>Larsgårdens PC</t>
  </si>
  <si>
    <t>Vilbokens PC</t>
  </si>
  <si>
    <t>FP och OP</t>
  </si>
  <si>
    <t>PC Kristineberg</t>
  </si>
  <si>
    <t>Loket</t>
  </si>
  <si>
    <t>Värmevärden Siljan AB</t>
  </si>
  <si>
    <t>Rättviks värmeverk</t>
  </si>
  <si>
    <t>Diakonen</t>
  </si>
  <si>
    <t>Tjuren</t>
  </si>
  <si>
    <t>Kuggstången</t>
  </si>
  <si>
    <t>Skellefteå lasarett</t>
  </si>
  <si>
    <t>Skruven PC</t>
  </si>
  <si>
    <t>PC Nybygget</t>
  </si>
  <si>
    <t>Värmeverket Surahammar</t>
  </si>
  <si>
    <t>Stormyrens HVC</t>
  </si>
  <si>
    <t>Värnamo fjärrvärmeverk</t>
  </si>
  <si>
    <t>Cloetta HVC (HVC 45)</t>
  </si>
  <si>
    <t>Kärna Brunn HVC</t>
  </si>
  <si>
    <t>Ljungsbro HVC (HVC 40)</t>
  </si>
  <si>
    <t>Tierps Fjärrvärme AB</t>
  </si>
  <si>
    <t>Tierps gasolanläggning</t>
  </si>
  <si>
    <t>Tierp</t>
  </si>
  <si>
    <t>Tierps oljecentral</t>
  </si>
  <si>
    <t>PC Rosenhäll</t>
  </si>
  <si>
    <t>Västvatten AB</t>
  </si>
  <si>
    <t>Skansverket</t>
  </si>
  <si>
    <t>Ulricehamns Energi AB</t>
  </si>
  <si>
    <t>HVC Simhallen</t>
  </si>
  <si>
    <t>Okvista Värmeverk</t>
  </si>
  <si>
    <t>Vallentuna</t>
  </si>
  <si>
    <t>Vallentuna Värmeverk</t>
  </si>
  <si>
    <t>Varberg Energi Infra AB</t>
  </si>
  <si>
    <t>PC Varberg sjukhus</t>
  </si>
  <si>
    <t>PC Domarringen</t>
  </si>
  <si>
    <t>PC Listen</t>
  </si>
  <si>
    <t>Blomgatan</t>
  </si>
  <si>
    <t>Tallholmen</t>
  </si>
  <si>
    <t>Skrubbs P2</t>
  </si>
  <si>
    <t>Österby P1</t>
  </si>
  <si>
    <t>FVC2 Fårbo</t>
  </si>
  <si>
    <t>FVC6 Lasarettets PC, Fagersta</t>
  </si>
  <si>
    <t>Öresundskraft Kraft och Värme Aktiebolag</t>
  </si>
  <si>
    <t>FVC Ödåkra</t>
  </si>
  <si>
    <t>Björknan Mönsterås Fjärrvärme</t>
  </si>
  <si>
    <t>Stolpen Mönsterås Fjärrvärme</t>
  </si>
  <si>
    <t>HVC 1 Fräsen</t>
  </si>
  <si>
    <t>hitachi Energy sweden AB</t>
  </si>
  <si>
    <t>Hitachi Energy Sweden AB, Ludvika</t>
  </si>
  <si>
    <t>PC Kungsmarken</t>
  </si>
  <si>
    <t>Västra Götalandsregionen, Västfastigheter</t>
  </si>
  <si>
    <t>Sahlgrenska sjukhusets Reservkraftsanläggning</t>
  </si>
  <si>
    <t>Farmarenergi i Åtvidaberg Aktiebolag-FÅAB</t>
  </si>
  <si>
    <t>PC Eksätter</t>
  </si>
  <si>
    <t>Reservcentralen Gjuterigatan</t>
  </si>
  <si>
    <t>Stensiken</t>
  </si>
  <si>
    <t>Paroc AB</t>
  </si>
  <si>
    <t>Hällekisfabriken</t>
  </si>
  <si>
    <t>IKEA Industry Hultsfred AB</t>
  </si>
  <si>
    <t>AGA</t>
  </si>
  <si>
    <t>Nygårds PC</t>
  </si>
  <si>
    <t>Åmål</t>
  </si>
  <si>
    <t>SCA Energy AB</t>
  </si>
  <si>
    <t>SCA BioNorr</t>
  </si>
  <si>
    <t>Moskogen</t>
  </si>
  <si>
    <t>Norra Mölnvik</t>
  </si>
  <si>
    <t>Värmdö</t>
  </si>
  <si>
    <t>Hästhagen</t>
  </si>
  <si>
    <t>Kils Energi AB</t>
  </si>
  <si>
    <t>Lersätters PC</t>
  </si>
  <si>
    <t>Kil</t>
  </si>
  <si>
    <t>Karlslunds PC</t>
  </si>
  <si>
    <t>Dalidens PC</t>
  </si>
  <si>
    <t>PC Bäckfåran</t>
  </si>
  <si>
    <t>Volvo PC</t>
  </si>
  <si>
    <t>Åmål PC</t>
  </si>
  <si>
    <t>Fagersta Stainless AB</t>
  </si>
  <si>
    <t>Thin Strip Nyby</t>
  </si>
  <si>
    <t>Effektvägen Pellets</t>
  </si>
  <si>
    <t>Panncentral Vä</t>
  </si>
  <si>
    <t>Ovako Bar AB, Boxholm</t>
  </si>
  <si>
    <t>PC Iggesund</t>
  </si>
  <si>
    <t>Ovako Sweden AB, Hällefors</t>
  </si>
  <si>
    <t>PC Röbäck</t>
  </si>
  <si>
    <t>Storegårdens panncentral</t>
  </si>
  <si>
    <t>Motala - Platenskolan</t>
  </si>
  <si>
    <t>TPC Sjöstad</t>
  </si>
  <si>
    <t>Degerfors Energi AB</t>
  </si>
  <si>
    <t>HVC Degerfors</t>
  </si>
  <si>
    <t>Tidaholms Kraftvärmeverk</t>
  </si>
  <si>
    <t>Reservcentral Mossgatan</t>
  </si>
  <si>
    <t>Ferrum oljeanläggning</t>
  </si>
  <si>
    <t>Glaciären oljeanläggning</t>
  </si>
  <si>
    <t>Hjalmar Lundbohmskolan oljeanläggning</t>
  </si>
  <si>
    <t>TPC Zakrisdal</t>
  </si>
  <si>
    <t>Hamra Fjärrvärmecentral</t>
  </si>
  <si>
    <t>Söderköping</t>
  </si>
  <si>
    <t>KVV Strängnäs</t>
  </si>
  <si>
    <t>Vallapannan</t>
  </si>
  <si>
    <t>Hörneborgsverket</t>
  </si>
  <si>
    <t>Älvsbyns Energi AB</t>
  </si>
  <si>
    <t>Älvsbyns HVC</t>
  </si>
  <si>
    <t>Älvsbyn</t>
  </si>
  <si>
    <t>Skänken Tibro</t>
  </si>
  <si>
    <t>Höganäs Energi AB</t>
  </si>
  <si>
    <t>Hetvattencentral 1</t>
  </si>
  <si>
    <t>Biovärmeverket</t>
  </si>
  <si>
    <t>Städet</t>
  </si>
  <si>
    <t>Dåva KVV</t>
  </si>
  <si>
    <t>PC Halda</t>
  </si>
  <si>
    <t>RPC Skåre</t>
  </si>
  <si>
    <t>Jabo Värmeverk</t>
  </si>
  <si>
    <t>Tranemo Panncentral</t>
  </si>
  <si>
    <t>Tallnäs</t>
  </si>
  <si>
    <t>Industriområdet Timrå</t>
  </si>
  <si>
    <t>Badhusvägen</t>
  </si>
  <si>
    <t>Håbo</t>
  </si>
  <si>
    <t>E.ON Mälarkraft Värme AB</t>
  </si>
  <si>
    <t>Tegelbruksvägen i Bålsta</t>
  </si>
  <si>
    <t>Saint Gobain Sweden AB</t>
  </si>
  <si>
    <t>Gyproc AB</t>
  </si>
  <si>
    <t>RPC Älmhult</t>
  </si>
  <si>
    <t>Knauf Danogips GmbH</t>
  </si>
  <si>
    <t>Backen</t>
  </si>
  <si>
    <t>Häggatorp</t>
  </si>
  <si>
    <t>P11</t>
  </si>
  <si>
    <t>PC Åhus</t>
  </si>
  <si>
    <t>Kilslunds PC</t>
  </si>
  <si>
    <t>Reservcentral Vagnen 4</t>
  </si>
  <si>
    <t>Njudung Energi Sävsjö AB</t>
  </si>
  <si>
    <t>Hantverkaren</t>
  </si>
  <si>
    <t>Sävsjö</t>
  </si>
  <si>
    <t>Hammarö Energi Aktiebolag</t>
  </si>
  <si>
    <t>Skoghall Panncentral</t>
  </si>
  <si>
    <t>Elmeverket Älmhult</t>
  </si>
  <si>
    <t>OP 4 Hagfors Järnverk</t>
  </si>
  <si>
    <t>HVC Ekobilen</t>
  </si>
  <si>
    <t>PC Holmsund Tornfalken</t>
  </si>
  <si>
    <t>FVC Kvarnsveden</t>
  </si>
  <si>
    <t>FVC Romme</t>
  </si>
  <si>
    <t>Ekobacken PC</t>
  </si>
  <si>
    <t>Näl reservpanna</t>
  </si>
  <si>
    <t>HVC Flahult</t>
  </si>
  <si>
    <t>HVC Bankeryd Alva</t>
  </si>
  <si>
    <t>HVC Bankeryd</t>
  </si>
  <si>
    <t>Uddetorp</t>
  </si>
  <si>
    <t>Telge Nät och Miljö AB</t>
  </si>
  <si>
    <t>Järna PC</t>
  </si>
  <si>
    <t>Stora Enso Timber AB</t>
  </si>
  <si>
    <t>Ala Sågverk</t>
  </si>
  <si>
    <t>PC Verket</t>
  </si>
  <si>
    <t>PC Gästgivaren</t>
  </si>
  <si>
    <t>Bergkvist Siljan Insjön AB</t>
  </si>
  <si>
    <t>Bergkvist-Insjön AB</t>
  </si>
  <si>
    <t>Leksand</t>
  </si>
  <si>
    <t>KVV Karlskrona</t>
  </si>
  <si>
    <t>PC Orsa Gamla</t>
  </si>
  <si>
    <t>Orsa</t>
  </si>
  <si>
    <t>PC Orsa Nya</t>
  </si>
  <si>
    <t>PC Solskiftet</t>
  </si>
  <si>
    <t>Östervångsverket</t>
  </si>
  <si>
    <t>Trelleborgs kommun</t>
  </si>
  <si>
    <t>Sjöviksverket</t>
  </si>
  <si>
    <t>Hässleholmsfabriken</t>
  </si>
  <si>
    <t>PC Sandåsavägen</t>
  </si>
  <si>
    <t>Härjeåns Energi AB</t>
  </si>
  <si>
    <t>Fjärrvärmeverket Sveg</t>
  </si>
  <si>
    <t>Härjedalen</t>
  </si>
  <si>
    <t>PC Östrand</t>
  </si>
  <si>
    <t>Renova AB</t>
  </si>
  <si>
    <t>Renovas avfallsförbränningsanläggning</t>
  </si>
  <si>
    <t>Sösia Fjärrvärmeanläggning</t>
  </si>
  <si>
    <t>Åre</t>
  </si>
  <si>
    <t>Åre Norra</t>
  </si>
  <si>
    <t>Sandåsa Timber AB</t>
  </si>
  <si>
    <t>Åkers sågverk</t>
  </si>
  <si>
    <t>Reservkraft Hedensbyn</t>
  </si>
  <si>
    <t>ER1</t>
  </si>
  <si>
    <t>HC Liljeholmen</t>
  </si>
  <si>
    <t>Norsaverkets avfallförbränningsanläggning</t>
  </si>
  <si>
    <t>Svegs Sågverk</t>
  </si>
  <si>
    <t>Åmotfors Energi</t>
  </si>
  <si>
    <t>Eda</t>
  </si>
  <si>
    <t>Haparanda Värmeverk AB</t>
  </si>
  <si>
    <t>Haparanda</t>
  </si>
  <si>
    <t>IKEA Industry Älmhult AB</t>
  </si>
  <si>
    <t>SYSAV</t>
  </si>
  <si>
    <t>Sysavs avfallsförbränningsanläggning</t>
  </si>
  <si>
    <t>Vara Energi Värme AB</t>
  </si>
  <si>
    <t>Vara Energi panncentral</t>
  </si>
  <si>
    <t>Vara</t>
  </si>
  <si>
    <t>Oljecontainer i Vara</t>
  </si>
  <si>
    <t>Yara AB</t>
  </si>
  <si>
    <t>Yara AB Köpingfabriken</t>
  </si>
  <si>
    <t>N2O</t>
  </si>
  <si>
    <t>Örtoftaverket</t>
  </si>
  <si>
    <t>Setra Trävaror AB</t>
  </si>
  <si>
    <t>Panncentralen Skinnskatteberg</t>
  </si>
  <si>
    <t>Skinnskatteberg</t>
  </si>
  <si>
    <t>Ämthyttans pc</t>
  </si>
  <si>
    <t>Lillesjöverket</t>
  </si>
  <si>
    <t>Värmekällan</t>
  </si>
  <si>
    <t>BI-QEM Resins AB</t>
  </si>
  <si>
    <t>BI-QEM RESINS AB</t>
  </si>
  <si>
    <t>Avfallspanna Mora</t>
  </si>
  <si>
    <t>Celanese Production Sweden AB</t>
  </si>
  <si>
    <t>Läggesta panncentral</t>
  </si>
  <si>
    <t>Kubikenborg Aluminium AB</t>
  </si>
  <si>
    <t>C2F6, CF4, CO2</t>
  </si>
  <si>
    <t>Vargön Alloys AB</t>
  </si>
  <si>
    <t>LVC 4 Lyviksverket</t>
  </si>
  <si>
    <t>Kristineheds Avfallsvärmeverk</t>
  </si>
  <si>
    <t>Varaslättens lagerhus Ek För</t>
  </si>
  <si>
    <t>Varaslättens Lagerhus</t>
  </si>
  <si>
    <t>Kullö panncentral</t>
  </si>
  <si>
    <t>Vaxholm</t>
  </si>
  <si>
    <t>HVC Axamo</t>
  </si>
  <si>
    <t>Reservcentralen Värmeverket 1</t>
  </si>
  <si>
    <t>GÄLLIVARE ENERGI AB</t>
  </si>
  <si>
    <t>Gällivare sjukhus NLL i Gällivare kommun</t>
  </si>
  <si>
    <t>Bjuv Höganäs</t>
  </si>
  <si>
    <t>Filborna KVV1</t>
  </si>
  <si>
    <t>Bomhus Energi AB</t>
  </si>
  <si>
    <t>AB Karl Hedins sågverk</t>
  </si>
  <si>
    <t>AB Karl Hedin Sågverk Krylbo</t>
  </si>
  <si>
    <t>Värmeverket Hamnen</t>
  </si>
  <si>
    <t>Åsby Panncentral</t>
  </si>
  <si>
    <t>SSAB Finspång</t>
  </si>
  <si>
    <t>Brunflo Åkre</t>
  </si>
  <si>
    <t>Nipan</t>
  </si>
  <si>
    <t>Pinnacle Sweden AB</t>
  </si>
  <si>
    <t>Fritsla Panncentral</t>
  </si>
  <si>
    <t>Swedish Hospital Partners AB</t>
  </si>
  <si>
    <t>Reservkraft NKS Solna</t>
  </si>
  <si>
    <t>PC Stena</t>
  </si>
  <si>
    <t>Sandkilsverket</t>
  </si>
  <si>
    <t>TC1, TC2</t>
  </si>
  <si>
    <t>Panncentral F17</t>
  </si>
  <si>
    <t>Coop Terminalen</t>
  </si>
  <si>
    <t>Arvika Fjärrvärme Aktiebolag</t>
  </si>
  <si>
    <t>Gaspanna Sjukhuset</t>
  </si>
  <si>
    <t>Hjo Energi AB</t>
  </si>
  <si>
    <t>Värmeverket Hjo Energi AB</t>
  </si>
  <si>
    <t>Hjo</t>
  </si>
  <si>
    <t>Vilbokens biopanna</t>
  </si>
  <si>
    <t>PC Ekenässjön</t>
  </si>
  <si>
    <t>E.ON</t>
  </si>
  <si>
    <t>Arninge fjärrvärmeanläggning</t>
  </si>
  <si>
    <t>Åva fjärrvärmeanläggning</t>
  </si>
  <si>
    <t>PC Bonaren</t>
  </si>
  <si>
    <t>PC Samhall</t>
  </si>
  <si>
    <t>PC Köpmannen</t>
  </si>
  <si>
    <t>Söderhamn Nära AB</t>
  </si>
  <si>
    <t>HVC Söderala</t>
  </si>
  <si>
    <t>Bulten</t>
  </si>
  <si>
    <t>Kiruna Kraft Aktiebolag</t>
  </si>
  <si>
    <t>Panncentral Lokstallsvägen</t>
  </si>
  <si>
    <t>Arvika Energi och Miljö AB</t>
  </si>
  <si>
    <t>Rötgaspanna avloppsreningsverket</t>
  </si>
  <si>
    <t>Hjo Energi Aktiebolag</t>
  </si>
  <si>
    <t>Brandmannen</t>
  </si>
  <si>
    <t>Odal</t>
  </si>
  <si>
    <t>Degerfors Fjärrvärme AB</t>
  </si>
  <si>
    <t>HVC Stora Valla</t>
  </si>
  <si>
    <t>Lotta</t>
  </si>
  <si>
    <t>PC Heden Mora</t>
  </si>
  <si>
    <t>KVV Transtorp</t>
  </si>
  <si>
    <t>KVV Kopparslagaren</t>
  </si>
  <si>
    <t>Panncentral Bioolja</t>
  </si>
  <si>
    <t>Oxhagen Containerpanna</t>
  </si>
  <si>
    <t>PC City</t>
  </si>
  <si>
    <t>Pc8  Porsödalen</t>
  </si>
  <si>
    <t>Gislaved Energi AB</t>
  </si>
  <si>
    <t>Mossarp</t>
  </si>
  <si>
    <t>Gislaved</t>
  </si>
  <si>
    <t>Gisle</t>
  </si>
  <si>
    <t>MPC Brandstation</t>
  </si>
  <si>
    <t>Anderstorp</t>
  </si>
  <si>
    <t>Dalby</t>
  </si>
  <si>
    <t>Sobacken</t>
  </si>
  <si>
    <t>Navet PC</t>
  </si>
  <si>
    <t>Orrekullens panncentral</t>
  </si>
  <si>
    <t>Högbytorp CHP</t>
  </si>
  <si>
    <t>VC3</t>
  </si>
  <si>
    <t>PC Industrivägen</t>
  </si>
  <si>
    <t>PC Manhem</t>
  </si>
  <si>
    <t>PS Sävast</t>
  </si>
  <si>
    <t>PC P5</t>
  </si>
  <si>
    <t>PC Bodensågen</t>
  </si>
  <si>
    <t>PC Bränslan</t>
  </si>
  <si>
    <t>Amazon Data Services Sweden AB</t>
  </si>
  <si>
    <t>Site Eskilstuna, Aspestahult 3:2</t>
  </si>
  <si>
    <t>Site Västerås, Kvastbruket 1</t>
  </si>
  <si>
    <t>Site Katrineholm, Sothönan 21</t>
  </si>
  <si>
    <t>Panncentral Badhuset</t>
  </si>
  <si>
    <t>TPC Härjedalsgatan</t>
  </si>
  <si>
    <t>Bjuv Foodhill</t>
  </si>
  <si>
    <t>Haparanda Värmeverk Aktiebolag</t>
  </si>
  <si>
    <t>Haparanda Biooljepanna</t>
  </si>
  <si>
    <t>Mariestads kommun</t>
  </si>
  <si>
    <t>Mariestads avloppsreningsverk</t>
  </si>
  <si>
    <t>Jönköping Energi Aktiebolag</t>
  </si>
  <si>
    <t>Hetvattencentral Stigamo</t>
  </si>
  <si>
    <t>Gasturbin G5</t>
  </si>
  <si>
    <t>Digital Realty Sweden AB</t>
  </si>
  <si>
    <t>Interxion STO anläggningar, Vanda 1 och Vanda 3</t>
  </si>
  <si>
    <t>HVC Deponigas</t>
  </si>
  <si>
    <t>Reservcentral Slipstenen 3</t>
  </si>
  <si>
    <t>Forumpannan</t>
  </si>
  <si>
    <t>Husum Pulp AB</t>
  </si>
  <si>
    <t>Ingelsta HVC</t>
  </si>
  <si>
    <t>HVC Rötgas</t>
  </si>
  <si>
    <t>Arla panncentral</t>
  </si>
  <si>
    <t>LOCUM Aktiebolag</t>
  </si>
  <si>
    <t>Reservkraft Södersjukhuset</t>
  </si>
  <si>
    <t>Göteborg Energi Aktiebolag</t>
  </si>
  <si>
    <t>Askims PC</t>
  </si>
  <si>
    <t>Haparanda P1</t>
  </si>
  <si>
    <t>Trelleborg Bio 10</t>
  </si>
  <si>
    <t>Setrapannan</t>
  </si>
  <si>
    <t>TPC Sjukhuset</t>
  </si>
  <si>
    <t>Åstorp fjärrvärme</t>
  </si>
  <si>
    <t>Åstorp</t>
  </si>
  <si>
    <t>Ulricehamns Energi Aktiebolag</t>
  </si>
  <si>
    <t>HVC Karlsnäs</t>
  </si>
  <si>
    <t>PC Tostarp</t>
  </si>
  <si>
    <t>Microsoft Sweden 1172 AB</t>
  </si>
  <si>
    <t>Tuna 3:4</t>
  </si>
  <si>
    <t>Skogmur 3:2</t>
  </si>
  <si>
    <t>Aktiebolaget PiteEnergi</t>
  </si>
  <si>
    <t>PC Öjebyn</t>
  </si>
  <si>
    <t>PC Furunäset</t>
  </si>
  <si>
    <t>PC Tallheden</t>
  </si>
  <si>
    <t>BEWi Automotive AB</t>
  </si>
  <si>
    <t>Fastigheten Fårtickan 1 i Skara</t>
  </si>
  <si>
    <t>Arvidsjaurs Energi Aktiebolag</t>
  </si>
  <si>
    <t>Oljepannan Yngve</t>
  </si>
  <si>
    <t>Arvidsjaur</t>
  </si>
  <si>
    <t>Lyckan</t>
  </si>
  <si>
    <t>Värmeverket HVC Barbro</t>
  </si>
  <si>
    <t>Örja PC</t>
  </si>
  <si>
    <t>Equinix (Sweden) AB</t>
  </si>
  <si>
    <t>Stockholm Förbrännaren 10</t>
  </si>
  <si>
    <t>PC Djupafors</t>
  </si>
  <si>
    <t>Stackbo 1:35</t>
  </si>
  <si>
    <t>Pelletspannor Kustvakten</t>
  </si>
  <si>
    <t>TC4</t>
  </si>
  <si>
    <t>Edsbyn Erk-Pers</t>
  </si>
  <si>
    <t>Munkedals bruk – Samförbränningspanna</t>
  </si>
  <si>
    <t>Reservpanncentral</t>
  </si>
  <si>
    <t>Strömsunds energi AB</t>
  </si>
  <si>
    <t>ICP Strömsund</t>
  </si>
  <si>
    <t>HVC Strömsund</t>
  </si>
  <si>
    <t>FD Sjukhuset</t>
  </si>
  <si>
    <t>PC Symbios</t>
  </si>
  <si>
    <t>Lignum</t>
  </si>
  <si>
    <t>PC Ågård</t>
  </si>
  <si>
    <t>Nouryon Bohus Steam Reformer</t>
  </si>
  <si>
    <t>Lugnviksverket KVV2</t>
  </si>
  <si>
    <t>.</t>
  </si>
  <si>
    <t>EMC</t>
  </si>
  <si>
    <t>Panncentral Petsamo</t>
  </si>
  <si>
    <t>GreenIron H2 Production Sweden AB</t>
  </si>
  <si>
    <t>GreenIron Sandviken</t>
  </si>
  <si>
    <t>Albyfabrikerna</t>
  </si>
  <si>
    <t>Ånge</t>
  </si>
  <si>
    <t xml:space="preserve">Statistik EU ETS utsläpp 2019, 2020, 2021, 2022, 2023 och 2024 samt utfärdade fria utsläppsrätter för 2024 per bransch. </t>
  </si>
  <si>
    <t>Utsläpp 2019 (ton CO2 ekv)</t>
  </si>
  <si>
    <t>Utsläpp 2020 (ton CO2 ekv)</t>
  </si>
  <si>
    <t>Utsläpp 2021 (ton CO2 ekv)</t>
  </si>
  <si>
    <t>Utsläpp 2022 (ton CO2 ekv)</t>
  </si>
  <si>
    <t>Utsläpp 2023 (ton CO2 ekv)</t>
  </si>
  <si>
    <t>Utsläpp 2024 (ton CO2 ekv)</t>
  </si>
  <si>
    <t>Utfärdade utsläpsrätter 2024</t>
  </si>
  <si>
    <t>Underskott/överskott 2024</t>
  </si>
  <si>
    <t>Procentuell del av EU ETS i Sverige 2024</t>
  </si>
  <si>
    <t>SUMMA</t>
  </si>
  <si>
    <t>Biogena utsläpp per bransch 2019-2024 (ton CO2e)</t>
  </si>
  <si>
    <t>År</t>
  </si>
  <si>
    <t>SUMMA:</t>
  </si>
  <si>
    <t>Procentuell förändring (%)</t>
  </si>
  <si>
    <t>Totala utsläpp (ton CO2 ekv)</t>
  </si>
  <si>
    <t>Utfärdade utsläppsrätter</t>
  </si>
  <si>
    <t xml:space="preserve">   </t>
  </si>
  <si>
    <t>Fossila &amp; biogena utsläpp 2019-2024</t>
  </si>
  <si>
    <t>Biogena utsläpp (t CO2e)</t>
  </si>
  <si>
    <t>Fossila utsläpp (t CO2e)</t>
  </si>
  <si>
    <t>Summa</t>
  </si>
  <si>
    <t>Utsläpp 2013 (tusen ton CO2 ekv)</t>
  </si>
  <si>
    <t>Utsläpp 2014 (tusen ton CO2 ekv)</t>
  </si>
  <si>
    <t>Utsläpp 2015 (tusen ton CO2 ekv)</t>
  </si>
  <si>
    <t>Utsläpp 2016 (tusen ton CO2 ekv)</t>
  </si>
  <si>
    <t>Utsläpp 2017 (tusen ton CO2 ekv)</t>
  </si>
  <si>
    <t>Utsläpp 2018 (tusen ton CO2 ekv)</t>
  </si>
  <si>
    <t>Utsläpp 2019 (tusen ton CO2 ekv)</t>
  </si>
  <si>
    <t>Utsläpp 2020 (tusen ton CO2 ekv)</t>
  </si>
  <si>
    <t>Utsläpp 2021 (tusen ton CO2 ekv)</t>
  </si>
  <si>
    <t>Utsläpp 2022 (tusen ton CO2 ekv)</t>
  </si>
  <si>
    <t>Utsläpp 2023 (tusen ton CO2 ekv)</t>
  </si>
  <si>
    <t>Utsläpp 2024 (tusen ton CO2 ekv)</t>
  </si>
  <si>
    <t>Skillnad i procent (%) mellan 2013 och 2024</t>
  </si>
  <si>
    <t>Karlshamnsverkets gasturbinanläggning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</si>
</sst>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4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rgb="FF363636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</cellStyleXfs>
  <cellXfs count="60">
    <xf numFmtId="0" fontId="0" fillId="0" borderId="0" xfId="0"/>
    <xf numFmtId="0" fontId="6" fillId="0" borderId="0" xfId="0" applyFont="1"/>
    <xf numFmtId="0" fontId="4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/>
    <xf numFmtId="164" fontId="11" fillId="0" borderId="1" xfId="1" applyNumberFormat="1" applyFont="1" applyFill="1" applyBorder="1"/>
    <xf numFmtId="1" fontId="11" fillId="0" borderId="1" xfId="4" applyNumberFormat="1" applyFont="1" applyBorder="1"/>
    <xf numFmtId="0" fontId="10" fillId="0" borderId="1" xfId="3" applyFont="1" applyFill="1" applyBorder="1" applyAlignment="1">
      <alignment horizontal="left" vertical="center"/>
    </xf>
    <xf numFmtId="0" fontId="10" fillId="0" borderId="1" xfId="3" applyFont="1" applyFill="1" applyBorder="1"/>
    <xf numFmtId="1" fontId="10" fillId="0" borderId="1" xfId="3" applyNumberFormat="1" applyFont="1" applyFill="1" applyBorder="1"/>
    <xf numFmtId="0" fontId="9" fillId="0" borderId="1" xfId="0" applyFont="1" applyBorder="1"/>
    <xf numFmtId="0" fontId="1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top" wrapText="1"/>
    </xf>
    <xf numFmtId="0" fontId="13" fillId="0" borderId="0" xfId="0" applyFont="1"/>
    <xf numFmtId="0" fontId="3" fillId="4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4" fillId="0" borderId="1" xfId="0" applyNumberFormat="1" applyFont="1" applyBorder="1"/>
    <xf numFmtId="164" fontId="0" fillId="0" borderId="1" xfId="1" applyNumberFormat="1" applyFont="1" applyBorder="1"/>
    <xf numFmtId="0" fontId="3" fillId="0" borderId="1" xfId="0" applyFont="1" applyBorder="1" applyAlignment="1">
      <alignment wrapText="1"/>
    </xf>
    <xf numFmtId="3" fontId="3" fillId="0" borderId="1" xfId="2" applyNumberFormat="1" applyFont="1" applyBorder="1"/>
    <xf numFmtId="3" fontId="3" fillId="0" borderId="1" xfId="0" applyNumberFormat="1" applyFont="1" applyBorder="1"/>
    <xf numFmtId="0" fontId="3" fillId="5" borderId="1" xfId="0" applyFont="1" applyFill="1" applyBorder="1" applyAlignment="1">
      <alignment vertical="top"/>
    </xf>
    <xf numFmtId="0" fontId="14" fillId="7" borderId="1" xfId="0" applyFont="1" applyFill="1" applyBorder="1" applyAlignment="1">
      <alignment horizontal="left" vertical="center"/>
    </xf>
    <xf numFmtId="0" fontId="0" fillId="0" borderId="1" xfId="0" applyBorder="1"/>
    <xf numFmtId="0" fontId="14" fillId="8" borderId="1" xfId="0" applyFont="1" applyFill="1" applyBorder="1" applyAlignment="1">
      <alignment horizontal="left" vertical="center"/>
    </xf>
    <xf numFmtId="0" fontId="14" fillId="8" borderId="2" xfId="0" applyFont="1" applyFill="1" applyBorder="1" applyAlignment="1">
      <alignment horizontal="left" vertical="center"/>
    </xf>
    <xf numFmtId="0" fontId="3" fillId="0" borderId="3" xfId="0" applyFont="1" applyBorder="1"/>
    <xf numFmtId="3" fontId="3" fillId="0" borderId="4" xfId="0" applyNumberFormat="1" applyFont="1" applyBorder="1"/>
    <xf numFmtId="0" fontId="3" fillId="0" borderId="0" xfId="0" applyFont="1" applyAlignment="1">
      <alignment wrapText="1"/>
    </xf>
    <xf numFmtId="3" fontId="3" fillId="0" borderId="0" xfId="2" applyNumberFormat="1" applyFont="1" applyBorder="1"/>
    <xf numFmtId="3" fontId="3" fillId="0" borderId="0" xfId="0" applyNumberFormat="1" applyFont="1"/>
    <xf numFmtId="165" fontId="0" fillId="0" borderId="0" xfId="0" applyNumberFormat="1"/>
    <xf numFmtId="0" fontId="3" fillId="0" borderId="1" xfId="0" applyFont="1" applyBorder="1"/>
    <xf numFmtId="1" fontId="0" fillId="0" borderId="1" xfId="0" applyNumberFormat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/>
    </xf>
    <xf numFmtId="0" fontId="3" fillId="4" borderId="1" xfId="0" applyFont="1" applyFill="1" applyBorder="1"/>
    <xf numFmtId="0" fontId="0" fillId="0" borderId="1" xfId="0" applyBorder="1" applyAlignment="1">
      <alignment horizontal="left" wrapText="1"/>
    </xf>
    <xf numFmtId="164" fontId="0" fillId="0" borderId="6" xfId="1" applyNumberFormat="1" applyFont="1" applyBorder="1"/>
    <xf numFmtId="0" fontId="15" fillId="0" borderId="0" xfId="0" applyFont="1"/>
    <xf numFmtId="0" fontId="3" fillId="5" borderId="1" xfId="0" applyFont="1" applyFill="1" applyBorder="1"/>
    <xf numFmtId="0" fontId="14" fillId="5" borderId="1" xfId="0" applyFont="1" applyFill="1" applyBorder="1" applyAlignment="1">
      <alignment horizontal="right" vertical="center"/>
    </xf>
    <xf numFmtId="0" fontId="14" fillId="6" borderId="1" xfId="0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1" fontId="0" fillId="0" borderId="5" xfId="0" applyNumberFormat="1" applyBorder="1"/>
    <xf numFmtId="0" fontId="0" fillId="0" borderId="1" xfId="0" applyBorder="1" applyAlignment="1">
      <alignment vertical="top" wrapText="1"/>
    </xf>
    <xf numFmtId="9" fontId="0" fillId="0" borderId="1" xfId="2" applyFont="1" applyBorder="1"/>
    <xf numFmtId="1" fontId="10" fillId="0" borderId="1" xfId="0" applyNumberFormat="1" applyFont="1" applyBorder="1"/>
    <xf numFmtId="1" fontId="0" fillId="0" borderId="0" xfId="0" applyNumberFormat="1"/>
    <xf numFmtId="3" fontId="0" fillId="0" borderId="0" xfId="0" applyNumberFormat="1"/>
    <xf numFmtId="9" fontId="0" fillId="0" borderId="0" xfId="2" applyFont="1"/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/>
    <xf numFmtId="0" fontId="0" fillId="0" borderId="0" xfId="0"/>
  </cellXfs>
  <cellStyles count="5">
    <cellStyle name="Dålig" xfId="3" builtinId="27"/>
    <cellStyle name="Normal" xfId="0" builtinId="0"/>
    <cellStyle name="Normal 3" xfId="4" xr:uid="{BBDC1BF9-DC58-40A5-9D6F-0A1DA05BD542}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per bransch'!$J$4</c:f>
              <c:strCache>
                <c:ptCount val="1"/>
                <c:pt idx="0">
                  <c:v>Procentuell del av EU ETS i Sverige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bransch'!$J$5:$J$13</c:f>
              <c:numCache>
                <c:formatCode>0%</c:formatCode>
                <c:ptCount val="9"/>
                <c:pt idx="0">
                  <c:v>0.29938198572256547</c:v>
                </c:pt>
                <c:pt idx="1">
                  <c:v>0.22214744946700005</c:v>
                </c:pt>
                <c:pt idx="2">
                  <c:v>0.12810507869926174</c:v>
                </c:pt>
                <c:pt idx="3">
                  <c:v>0.15934383800801119</c:v>
                </c:pt>
                <c:pt idx="4">
                  <c:v>7.1709656069980671E-2</c:v>
                </c:pt>
                <c:pt idx="5">
                  <c:v>3.9725634678384941E-2</c:v>
                </c:pt>
                <c:pt idx="6">
                  <c:v>3.6142104526631358E-2</c:v>
                </c:pt>
                <c:pt idx="7">
                  <c:v>3.6800029822317566E-2</c:v>
                </c:pt>
                <c:pt idx="8">
                  <c:v>6.644223005847009E-3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0-412E-99A7-C3A4D888D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2724376"/>
        <c:axId val="972722576"/>
      </c:barChart>
      <c:catAx>
        <c:axId val="97272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2722576"/>
        <c:crosses val="autoZero"/>
        <c:auto val="1"/>
        <c:lblAlgn val="ctr"/>
        <c:lblOffset val="100"/>
        <c:noMultiLvlLbl val="0"/>
      </c:catAx>
      <c:valAx>
        <c:axId val="97272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2724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Utsläpp</a:t>
            </a:r>
            <a:r>
              <a:rPr lang="sv-SE" baseline="0"/>
              <a:t> per bransch 2019-2024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per bransch'!$B$4</c:f>
              <c:strCache>
                <c:ptCount val="1"/>
                <c:pt idx="0">
                  <c:v>Utsläpp 2019 (ton CO2 ekv)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bransch'!$B$5:$B$13</c:f>
              <c:numCache>
                <c:formatCode>#,##0</c:formatCode>
                <c:ptCount val="9"/>
                <c:pt idx="0">
                  <c:v>6167290</c:v>
                </c:pt>
                <c:pt idx="1">
                  <c:v>3944738</c:v>
                </c:pt>
                <c:pt idx="2">
                  <c:v>2786228</c:v>
                </c:pt>
                <c:pt idx="3">
                  <c:v>2391596</c:v>
                </c:pt>
                <c:pt idx="4">
                  <c:v>1229904</c:v>
                </c:pt>
                <c:pt idx="5">
                  <c:v>826143</c:v>
                </c:pt>
                <c:pt idx="6">
                  <c:v>696323</c:v>
                </c:pt>
                <c:pt idx="7">
                  <c:v>733646</c:v>
                </c:pt>
                <c:pt idx="8">
                  <c:v>119226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3-4A63-9D4D-7902DAAEC8B5}"/>
            </c:ext>
          </c:extLst>
        </c:ser>
        <c:ser>
          <c:idx val="1"/>
          <c:order val="1"/>
          <c:tx>
            <c:strRef>
              <c:f>'2024 per bransch'!$C$4</c:f>
              <c:strCache>
                <c:ptCount val="1"/>
                <c:pt idx="0">
                  <c:v>Utsläpp 2020 (ton CO2 ekv)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bransch'!$C$5:$C$13</c:f>
              <c:numCache>
                <c:formatCode>#,##0</c:formatCode>
                <c:ptCount val="9"/>
                <c:pt idx="0">
                  <c:v>5378831</c:v>
                </c:pt>
                <c:pt idx="1">
                  <c:v>3182369</c:v>
                </c:pt>
                <c:pt idx="2">
                  <c:v>2649677</c:v>
                </c:pt>
                <c:pt idx="3">
                  <c:v>2332033</c:v>
                </c:pt>
                <c:pt idx="4">
                  <c:v>881351</c:v>
                </c:pt>
                <c:pt idx="5">
                  <c:v>798374</c:v>
                </c:pt>
                <c:pt idx="6">
                  <c:v>616606</c:v>
                </c:pt>
                <c:pt idx="7">
                  <c:v>719504</c:v>
                </c:pt>
                <c:pt idx="8">
                  <c:v>146834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43-4A63-9D4D-7902DAAEC8B5}"/>
            </c:ext>
          </c:extLst>
        </c:ser>
        <c:ser>
          <c:idx val="2"/>
          <c:order val="2"/>
          <c:tx>
            <c:strRef>
              <c:f>'2024 per bransch'!$D$4</c:f>
              <c:strCache>
                <c:ptCount val="1"/>
                <c:pt idx="0">
                  <c:v>Utsläpp 2021 (ton CO2 ekv)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bransch'!$D$5:$D$13</c:f>
              <c:numCache>
                <c:formatCode>#,##0</c:formatCode>
                <c:ptCount val="9"/>
                <c:pt idx="0">
                  <c:v>5723126</c:v>
                </c:pt>
                <c:pt idx="1">
                  <c:v>3851273</c:v>
                </c:pt>
                <c:pt idx="2">
                  <c:v>2572110</c:v>
                </c:pt>
                <c:pt idx="3">
                  <c:v>2766327</c:v>
                </c:pt>
                <c:pt idx="4">
                  <c:v>1236746</c:v>
                </c:pt>
                <c:pt idx="5">
                  <c:v>799964</c:v>
                </c:pt>
                <c:pt idx="6">
                  <c:v>666287</c:v>
                </c:pt>
                <c:pt idx="7">
                  <c:v>721216</c:v>
                </c:pt>
                <c:pt idx="8">
                  <c:v>139419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43-4A63-9D4D-7902DAAEC8B5}"/>
            </c:ext>
          </c:extLst>
        </c:ser>
        <c:ser>
          <c:idx val="3"/>
          <c:order val="3"/>
          <c:tx>
            <c:strRef>
              <c:f>'2024 per bransch'!$E$4</c:f>
              <c:strCache>
                <c:ptCount val="1"/>
                <c:pt idx="0">
                  <c:v>Utsläpp 2022 (ton CO2 ekv)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bransch'!$E$5:$E$13</c:f>
              <c:numCache>
                <c:formatCode>#,##0</c:formatCode>
                <c:ptCount val="9"/>
                <c:pt idx="0">
                  <c:v>5632473</c:v>
                </c:pt>
                <c:pt idx="1">
                  <c:v>3607384</c:v>
                </c:pt>
                <c:pt idx="2">
                  <c:v>2507101</c:v>
                </c:pt>
                <c:pt idx="3">
                  <c:v>2671892</c:v>
                </c:pt>
                <c:pt idx="4">
                  <c:v>1000359</c:v>
                </c:pt>
                <c:pt idx="5">
                  <c:v>745142</c:v>
                </c:pt>
                <c:pt idx="6">
                  <c:v>648001</c:v>
                </c:pt>
                <c:pt idx="7">
                  <c:v>715389</c:v>
                </c:pt>
                <c:pt idx="8">
                  <c:v>129845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43-4A63-9D4D-7902DAAEC8B5}"/>
            </c:ext>
          </c:extLst>
        </c:ser>
        <c:ser>
          <c:idx val="4"/>
          <c:order val="4"/>
          <c:tx>
            <c:strRef>
              <c:f>'2024 per bransch'!$F$4</c:f>
              <c:strCache>
                <c:ptCount val="1"/>
                <c:pt idx="0">
                  <c:v>Utsläpp 2023 (ton CO2 ekv)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bransch'!$F$5:$F$13</c:f>
              <c:numCache>
                <c:formatCode>#,##0</c:formatCode>
                <c:ptCount val="9"/>
                <c:pt idx="0">
                  <c:v>5523173</c:v>
                </c:pt>
                <c:pt idx="1">
                  <c:v>3455758</c:v>
                </c:pt>
                <c:pt idx="2">
                  <c:v>2381280</c:v>
                </c:pt>
                <c:pt idx="3">
                  <c:v>2652799</c:v>
                </c:pt>
                <c:pt idx="4">
                  <c:v>1056307</c:v>
                </c:pt>
                <c:pt idx="5">
                  <c:v>739604</c:v>
                </c:pt>
                <c:pt idx="6">
                  <c:v>650190</c:v>
                </c:pt>
                <c:pt idx="7">
                  <c:v>664916</c:v>
                </c:pt>
                <c:pt idx="8">
                  <c:v>95404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43-4A63-9D4D-7902DAAEC8B5}"/>
            </c:ext>
          </c:extLst>
        </c:ser>
        <c:ser>
          <c:idx val="5"/>
          <c:order val="5"/>
          <c:tx>
            <c:strRef>
              <c:f>'2024 per bransch'!$G$4</c:f>
              <c:strCache>
                <c:ptCount val="1"/>
                <c:pt idx="0">
                  <c:v>Utsläpp 2024 (ton CO2 ekv)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bransch'!$G$5:$G$13</c:f>
              <c:numCache>
                <c:formatCode>_-* #\ ##0_-;\-* #\ ##0_-;_-* "-"??_-;_-@_-</c:formatCode>
                <c:ptCount val="9"/>
                <c:pt idx="0" formatCode="#,##0">
                  <c:v>5059584</c:v>
                </c:pt>
                <c:pt idx="1">
                  <c:v>3754313</c:v>
                </c:pt>
                <c:pt idx="2" formatCode="#,##0">
                  <c:v>2164988</c:v>
                </c:pt>
                <c:pt idx="3" formatCode="#,##0">
                  <c:v>2692926</c:v>
                </c:pt>
                <c:pt idx="4" formatCode="#,##0">
                  <c:v>1211900</c:v>
                </c:pt>
                <c:pt idx="5" formatCode="#,##0">
                  <c:v>671367</c:v>
                </c:pt>
                <c:pt idx="6" formatCode="#,##0">
                  <c:v>610805</c:v>
                </c:pt>
                <c:pt idx="7" formatCode="#,##0">
                  <c:v>621924</c:v>
                </c:pt>
                <c:pt idx="8" formatCode="#,##0">
                  <c:v>112288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43-4A63-9D4D-7902DAAEC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8190520"/>
        <c:axId val="826513624"/>
      </c:barChart>
      <c:catAx>
        <c:axId val="81819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26513624"/>
        <c:crosses val="autoZero"/>
        <c:auto val="1"/>
        <c:lblAlgn val="ctr"/>
        <c:lblOffset val="100"/>
        <c:noMultiLvlLbl val="0"/>
      </c:catAx>
      <c:valAx>
        <c:axId val="82651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1819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Fossila</a:t>
            </a:r>
            <a:r>
              <a:rPr lang="sv-SE" baseline="0"/>
              <a:t> &amp; biogena utsläpp 2019-2024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'2013-2024'!$A$27</c:f>
              <c:strCache>
                <c:ptCount val="1"/>
                <c:pt idx="0">
                  <c:v>Biogena utsläpp (t CO2e)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'2013-2024'!$B$26:$G$26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'2013-2024'!$B$27:$G$27</c:f>
              <c:numCache>
                <c:formatCode>#,##0</c:formatCode>
                <c:ptCount val="6"/>
                <c:pt idx="0">
                  <c:v>35708843</c:v>
                </c:pt>
                <c:pt idx="1">
                  <c:v>30525097</c:v>
                </c:pt>
                <c:pt idx="2">
                  <c:v>39951748</c:v>
                </c:pt>
                <c:pt idx="3">
                  <c:v>48892330</c:v>
                </c:pt>
                <c:pt idx="4">
                  <c:v>46367930</c:v>
                </c:pt>
                <c:pt idx="5">
                  <c:v>42102403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3-4782-8E1A-2973E5D6FA65}"/>
            </c:ext>
          </c:extLst>
        </c:ser>
        <c:ser>
          <c:idx val="1"/>
          <c:order val="1"/>
          <c:tx>
            <c:strRef>
              <c:f>'2013-2024'!$A$28</c:f>
              <c:strCache>
                <c:ptCount val="1"/>
                <c:pt idx="0">
                  <c:v>Fossila utsläpp (t CO2e)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'2013-2024'!$B$26:$G$26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'2013-2024'!$B$28:$G$28</c:f>
              <c:numCache>
                <c:formatCode>#,##0</c:formatCode>
                <c:ptCount val="6"/>
                <c:pt idx="0">
                  <c:v>18895094</c:v>
                </c:pt>
                <c:pt idx="1">
                  <c:v>16705579</c:v>
                </c:pt>
                <c:pt idx="2">
                  <c:v>18476468</c:v>
                </c:pt>
                <c:pt idx="3">
                  <c:v>17657586</c:v>
                </c:pt>
                <c:pt idx="4">
                  <c:v>17219431</c:v>
                </c:pt>
                <c:pt idx="5">
                  <c:v>16900095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3-4782-8E1A-2973E5D6F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468696"/>
        <c:axId val="986469056"/>
      </c:lineChart>
      <c:catAx>
        <c:axId val="98646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86469056"/>
        <c:crosses val="autoZero"/>
        <c:auto val="1"/>
        <c:lblAlgn val="ctr"/>
        <c:lblOffset val="100"/>
        <c:noMultiLvlLbl val="0"/>
      </c:catAx>
      <c:valAx>
        <c:axId val="98646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8646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Totala</a:t>
            </a:r>
            <a:r>
              <a:rPr lang="sv-SE" baseline="0"/>
              <a:t> fossila utsläpp och utfärdade utsläppsrätter 2019-2024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'2013-2024'!$A$4</c:f>
              <c:strCache>
                <c:ptCount val="1"/>
                <c:pt idx="0">
                  <c:v>Totala utsläpp (ton CO2 ekv)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'2013-2024'!$B$3:$M$3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'2013-2024'!$B$4:$M$4</c:f>
              <c:numCache>
                <c:formatCode>_-* #\ ##0_-;\-* #\ ##0_-;_-* "-"??_-;_-@_-</c:formatCode>
                <c:ptCount val="12"/>
                <c:pt idx="0">
                  <c:v>20143270</c:v>
                </c:pt>
                <c:pt idx="1">
                  <c:v>19326501</c:v>
                </c:pt>
                <c:pt idx="2">
                  <c:v>19236229</c:v>
                </c:pt>
                <c:pt idx="3">
                  <c:v>19736083</c:v>
                </c:pt>
                <c:pt idx="4">
                  <c:v>19647724</c:v>
                </c:pt>
                <c:pt idx="5">
                  <c:v>19856395</c:v>
                </c:pt>
                <c:pt idx="6">
                  <c:v>18895094</c:v>
                </c:pt>
                <c:pt idx="7">
                  <c:v>16705579</c:v>
                </c:pt>
                <c:pt idx="8">
                  <c:v>18475886</c:v>
                </c:pt>
                <c:pt idx="9">
                  <c:v>17657586</c:v>
                </c:pt>
                <c:pt idx="10">
                  <c:v>17219431</c:v>
                </c:pt>
                <c:pt idx="11" formatCode="#,##0">
                  <c:v>16900095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F-4958-A53E-799C7A21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565216"/>
        <c:axId val="1063568096"/>
      </c:barChart>
      <c:lineChart>
        <c:grouping val="standard"/>
        <c:varyColors val="0"/>
        <c:ser>
          <c:idx val="1"/>
          <c:order val="1"/>
          <c:tx>
            <c:strRef>
              <c:f>'2013-2024'!$A$5</c:f>
              <c:strCache>
                <c:ptCount val="1"/>
                <c:pt idx="0">
                  <c:v>Utfärdade utsläppsrätter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'2013-2024'!$B$5:$M$5</c:f>
              <c:numCache>
                <c:formatCode>_-* #\ ##0_-;\-* #\ ##0_-;_-* "-"??_-;_-@_-</c:formatCode>
                <c:ptCount val="12"/>
                <c:pt idx="0">
                  <c:v>29081450</c:v>
                </c:pt>
                <c:pt idx="1">
                  <c:v>27401839</c:v>
                </c:pt>
                <c:pt idx="2">
                  <c:v>25603951</c:v>
                </c:pt>
                <c:pt idx="3">
                  <c:v>24239716</c:v>
                </c:pt>
                <c:pt idx="4">
                  <c:v>23159203</c:v>
                </c:pt>
                <c:pt idx="5">
                  <c:v>21783589</c:v>
                </c:pt>
                <c:pt idx="6">
                  <c:v>20676159</c:v>
                </c:pt>
                <c:pt idx="7">
                  <c:v>19182417</c:v>
                </c:pt>
                <c:pt idx="8">
                  <c:v>17328212</c:v>
                </c:pt>
                <c:pt idx="9">
                  <c:v>16800066</c:v>
                </c:pt>
                <c:pt idx="10">
                  <c:v>17288448</c:v>
                </c:pt>
                <c:pt idx="11" formatCode="#,##0">
                  <c:v>16854519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F-4958-A53E-799C7A21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565216"/>
        <c:axId val="1063568096"/>
      </c:lineChart>
      <c:catAx>
        <c:axId val="106356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3568096"/>
        <c:crosses val="autoZero"/>
        <c:auto val="1"/>
        <c:lblAlgn val="ctr"/>
        <c:lblOffset val="100"/>
        <c:noMultiLvlLbl val="0"/>
      </c:catAx>
      <c:valAx>
        <c:axId val="106356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356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504824</xdr:colOff>
      <xdr:row>2</xdr:row>
      <xdr:rowOff>280986</xdr:rowOff>
    </xdr:from>
    <xdr:to>
      <xdr:col>20</xdr:col>
      <xdr:colOff>57149</xdr:colOff>
      <xdr:row>9</xdr:row>
      <xdr:rowOff>19049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3BFC28E-C856-0BA0-79E0-8A57E929A6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552450</xdr:colOff>
      <xdr:row>9</xdr:row>
      <xdr:rowOff>28575</xdr:rowOff>
    </xdr:from>
    <xdr:to>
      <xdr:col>20</xdr:col>
      <xdr:colOff>57150</xdr:colOff>
      <xdr:row>20</xdr:row>
      <xdr:rowOff>95250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733AEB0-1894-4F16-62CC-3F91451A5F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29</xdr:row>
      <xdr:rowOff>100012</xdr:rowOff>
    </xdr:from>
    <xdr:to>
      <xdr:col>5</xdr:col>
      <xdr:colOff>942975</xdr:colOff>
      <xdr:row>47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E128690-CE3D-37B9-C18A-8CEDF46E92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371474</xdr:colOff>
      <xdr:row>6</xdr:row>
      <xdr:rowOff>33337</xdr:rowOff>
    </xdr:from>
    <xdr:to>
      <xdr:col>5</xdr:col>
      <xdr:colOff>885824</xdr:colOff>
      <xdr:row>22</xdr:row>
      <xdr:rowOff>66675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B2C51E2-422D-A9DB-3B39-0895F8E767BD}"/>
            </a:ext>
            <a:ext uri="{147F2762-F138-4A5C-976F-8EAC2B608ADB}">
              <a16:predDERef xmlns:a16="http://schemas.microsoft.com/office/drawing/2014/main" pred="{CE128690-CE3D-37B9-C18A-8CEDF46E92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6"/>
  <sheetViews>
    <sheetView tabSelected="1" topLeftCell="A171" workbookViewId="0">
      <selection activeCell="C196" sqref="C196"/>
    </sheetView>
  </sheetViews>
  <sheetFormatPr defaultRowHeight="15" x14ac:dyDescent="0.25"/>
  <cols>
    <col min="1" max="1" width="13.5703125" customWidth="1"/>
    <col min="2" max="2" width="33.7109375" customWidth="1"/>
    <col min="3" max="3" width="29.85546875" customWidth="1"/>
    <col min="4" max="4" width="17" customWidth="1"/>
    <col min="5" max="5" width="15.85546875" customWidth="1"/>
    <col min="6" max="6" width="17.28515625" customWidth="1"/>
    <col min="7" max="7" width="10.7109375" customWidth="1"/>
    <col min="8" max="8" width="18.28515625" customWidth="1"/>
    <col min="9" max="9" width="23.140625" customWidth="1"/>
    <col min="10" max="10" width="17.7109375" customWidth="1"/>
    <col min="11" max="11" width="17.140625" customWidth="1"/>
    <col min="12" max="12" width="15.28515625" customWidth="1"/>
    <col min="13" max="13" width="16.140625" customWidth="1"/>
    <col min="14" max="14" width="13.42578125" customWidth="1"/>
  </cols>
  <sheetData>
    <row r="1" spans="1:11" ht="18.75" x14ac:dyDescent="0.3">
      <c r="A1" s="1" t="s">
        <v>0</v>
      </c>
      <c r="B1" s="2"/>
      <c r="C1" s="2"/>
      <c r="D1" s="2"/>
      <c r="E1" s="2"/>
    </row>
    <row r="2" spans="1:11" ht="76.5" customHeight="1" x14ac:dyDescent="0.25">
      <c r="A2" s="57" t="s">
        <v>1</v>
      </c>
      <c r="B2" s="58"/>
      <c r="C2" s="58"/>
      <c r="D2" s="2"/>
      <c r="E2" s="2"/>
    </row>
    <row r="4" spans="1:11" ht="51.75" customHeight="1" x14ac:dyDescent="0.25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5" t="s">
        <v>12</v>
      </c>
    </row>
    <row r="5" spans="1:11" x14ac:dyDescent="0.25">
      <c r="A5" s="3">
        <v>1</v>
      </c>
      <c r="B5" s="3" t="s">
        <v>13</v>
      </c>
      <c r="C5" s="4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6">
        <v>3453</v>
      </c>
      <c r="I5" s="6">
        <v>116818</v>
      </c>
      <c r="J5" s="4">
        <v>9469</v>
      </c>
      <c r="K5" s="52">
        <f t="shared" ref="K5:K68" si="0">J5-H5</f>
        <v>6016</v>
      </c>
    </row>
    <row r="6" spans="1:11" x14ac:dyDescent="0.25">
      <c r="A6" s="3">
        <v>2</v>
      </c>
      <c r="B6" s="3" t="s">
        <v>19</v>
      </c>
      <c r="C6" s="4" t="s">
        <v>20</v>
      </c>
      <c r="D6" s="3" t="s">
        <v>15</v>
      </c>
      <c r="E6" s="3" t="s">
        <v>16</v>
      </c>
      <c r="F6" s="3" t="s">
        <v>17</v>
      </c>
      <c r="G6" s="3" t="s">
        <v>18</v>
      </c>
      <c r="H6" s="6">
        <v>0</v>
      </c>
      <c r="I6" s="6">
        <v>88</v>
      </c>
      <c r="J6" s="4">
        <v>0</v>
      </c>
      <c r="K6" s="52">
        <f t="shared" si="0"/>
        <v>0</v>
      </c>
    </row>
    <row r="7" spans="1:11" x14ac:dyDescent="0.25">
      <c r="A7" s="3">
        <v>3</v>
      </c>
      <c r="B7" s="3" t="s">
        <v>19</v>
      </c>
      <c r="C7" s="4" t="s">
        <v>21</v>
      </c>
      <c r="D7" s="3" t="s">
        <v>15</v>
      </c>
      <c r="E7" s="3" t="s">
        <v>16</v>
      </c>
      <c r="F7" s="3" t="s">
        <v>17</v>
      </c>
      <c r="G7" s="3" t="s">
        <v>18</v>
      </c>
      <c r="H7" s="6">
        <v>12</v>
      </c>
      <c r="I7" s="6">
        <v>0</v>
      </c>
      <c r="J7" s="4">
        <v>0</v>
      </c>
      <c r="K7" s="52">
        <f t="shared" si="0"/>
        <v>-12</v>
      </c>
    </row>
    <row r="8" spans="1:11" x14ac:dyDescent="0.25">
      <c r="A8" s="3">
        <v>4</v>
      </c>
      <c r="B8" s="3" t="s">
        <v>22</v>
      </c>
      <c r="C8" s="4" t="s">
        <v>23</v>
      </c>
      <c r="D8" s="3" t="s">
        <v>15</v>
      </c>
      <c r="E8" s="3" t="s">
        <v>24</v>
      </c>
      <c r="F8" s="3" t="s">
        <v>25</v>
      </c>
      <c r="G8" s="3" t="s">
        <v>18</v>
      </c>
      <c r="H8" s="6">
        <v>0</v>
      </c>
      <c r="I8" s="6">
        <v>42736</v>
      </c>
      <c r="J8" s="4">
        <v>6244</v>
      </c>
      <c r="K8" s="52">
        <f t="shared" si="0"/>
        <v>6244</v>
      </c>
    </row>
    <row r="9" spans="1:11" x14ac:dyDescent="0.25">
      <c r="A9" s="3">
        <v>6</v>
      </c>
      <c r="B9" s="3" t="s">
        <v>22</v>
      </c>
      <c r="C9" s="4" t="s">
        <v>26</v>
      </c>
      <c r="D9" s="3" t="s">
        <v>15</v>
      </c>
      <c r="E9" s="3" t="s">
        <v>24</v>
      </c>
      <c r="F9" s="3" t="s">
        <v>27</v>
      </c>
      <c r="G9" s="3" t="s">
        <v>18</v>
      </c>
      <c r="H9" s="6">
        <v>100810</v>
      </c>
      <c r="I9" s="6">
        <v>310418</v>
      </c>
      <c r="J9" s="4">
        <v>37635</v>
      </c>
      <c r="K9" s="52">
        <f t="shared" si="0"/>
        <v>-63175</v>
      </c>
    </row>
    <row r="10" spans="1:11" x14ac:dyDescent="0.25">
      <c r="A10" s="3">
        <v>10</v>
      </c>
      <c r="B10" s="3" t="s">
        <v>28</v>
      </c>
      <c r="C10" s="4" t="s">
        <v>29</v>
      </c>
      <c r="D10" s="3" t="s">
        <v>15</v>
      </c>
      <c r="E10" s="3" t="s">
        <v>24</v>
      </c>
      <c r="F10" s="3" t="s">
        <v>30</v>
      </c>
      <c r="G10" s="3" t="s">
        <v>18</v>
      </c>
      <c r="H10" s="6">
        <v>0</v>
      </c>
      <c r="I10" s="6">
        <v>0</v>
      </c>
      <c r="J10" s="4">
        <v>86</v>
      </c>
      <c r="K10" s="52">
        <f t="shared" si="0"/>
        <v>86</v>
      </c>
    </row>
    <row r="11" spans="1:11" x14ac:dyDescent="0.25">
      <c r="A11" s="3">
        <v>11</v>
      </c>
      <c r="B11" s="3" t="s">
        <v>22</v>
      </c>
      <c r="C11" s="4" t="s">
        <v>31</v>
      </c>
      <c r="D11" s="3" t="s">
        <v>15</v>
      </c>
      <c r="E11" s="3" t="s">
        <v>24</v>
      </c>
      <c r="F11" s="3" t="s">
        <v>25</v>
      </c>
      <c r="G11" s="3" t="s">
        <v>18</v>
      </c>
      <c r="H11" s="6">
        <v>3451</v>
      </c>
      <c r="I11" s="6">
        <v>0</v>
      </c>
      <c r="J11" s="4">
        <v>28</v>
      </c>
      <c r="K11" s="52">
        <f t="shared" si="0"/>
        <v>-3423</v>
      </c>
    </row>
    <row r="12" spans="1:11" x14ac:dyDescent="0.25">
      <c r="A12" s="3">
        <v>12</v>
      </c>
      <c r="B12" s="3" t="s">
        <v>28</v>
      </c>
      <c r="C12" s="4" t="s">
        <v>32</v>
      </c>
      <c r="D12" s="3" t="s">
        <v>15</v>
      </c>
      <c r="E12" s="3" t="s">
        <v>24</v>
      </c>
      <c r="F12" s="3" t="s">
        <v>30</v>
      </c>
      <c r="G12" s="3" t="s">
        <v>18</v>
      </c>
      <c r="H12" s="6">
        <v>0</v>
      </c>
      <c r="I12" s="6">
        <v>4586</v>
      </c>
      <c r="J12" s="4">
        <v>797</v>
      </c>
      <c r="K12" s="52">
        <f t="shared" si="0"/>
        <v>797</v>
      </c>
    </row>
    <row r="13" spans="1:11" x14ac:dyDescent="0.25">
      <c r="A13" s="3">
        <v>15</v>
      </c>
      <c r="B13" s="3" t="s">
        <v>22</v>
      </c>
      <c r="C13" s="4" t="s">
        <v>33</v>
      </c>
      <c r="D13" s="3" t="s">
        <v>15</v>
      </c>
      <c r="E13" s="3" t="s">
        <v>24</v>
      </c>
      <c r="F13" s="3" t="s">
        <v>25</v>
      </c>
      <c r="G13" s="3" t="s">
        <v>18</v>
      </c>
      <c r="H13" s="6">
        <v>308</v>
      </c>
      <c r="I13" s="6">
        <v>0</v>
      </c>
      <c r="J13" s="4">
        <v>10</v>
      </c>
      <c r="K13" s="52">
        <f t="shared" si="0"/>
        <v>-298</v>
      </c>
    </row>
    <row r="14" spans="1:11" x14ac:dyDescent="0.25">
      <c r="A14" s="3">
        <v>16</v>
      </c>
      <c r="B14" s="3" t="s">
        <v>22</v>
      </c>
      <c r="C14" s="4" t="s">
        <v>34</v>
      </c>
      <c r="D14" s="3" t="s">
        <v>15</v>
      </c>
      <c r="E14" s="3" t="s">
        <v>24</v>
      </c>
      <c r="F14" s="3" t="s">
        <v>25</v>
      </c>
      <c r="G14" s="3" t="s">
        <v>18</v>
      </c>
      <c r="H14" s="6">
        <v>212</v>
      </c>
      <c r="I14" s="6">
        <v>44889</v>
      </c>
      <c r="J14" s="4">
        <v>43331</v>
      </c>
      <c r="K14" s="52">
        <f t="shared" si="0"/>
        <v>43119</v>
      </c>
    </row>
    <row r="15" spans="1:11" x14ac:dyDescent="0.25">
      <c r="A15" s="3">
        <v>19</v>
      </c>
      <c r="B15" s="3" t="s">
        <v>22</v>
      </c>
      <c r="C15" s="4" t="s">
        <v>35</v>
      </c>
      <c r="D15" s="3" t="s">
        <v>15</v>
      </c>
      <c r="E15" s="3" t="s">
        <v>24</v>
      </c>
      <c r="F15" s="3" t="s">
        <v>25</v>
      </c>
      <c r="G15" s="3" t="s">
        <v>18</v>
      </c>
      <c r="H15" s="6">
        <v>9560</v>
      </c>
      <c r="I15" s="6">
        <v>79789</v>
      </c>
      <c r="J15" s="4">
        <v>11704</v>
      </c>
      <c r="K15" s="52">
        <f t="shared" si="0"/>
        <v>2144</v>
      </c>
    </row>
    <row r="16" spans="1:11" x14ac:dyDescent="0.25">
      <c r="A16" s="3">
        <v>20</v>
      </c>
      <c r="B16" s="3" t="s">
        <v>22</v>
      </c>
      <c r="C16" s="4" t="s">
        <v>36</v>
      </c>
      <c r="D16" s="3" t="s">
        <v>15</v>
      </c>
      <c r="E16" s="3" t="s">
        <v>24</v>
      </c>
      <c r="F16" s="3" t="s">
        <v>25</v>
      </c>
      <c r="G16" s="3" t="s">
        <v>18</v>
      </c>
      <c r="H16" s="5">
        <v>312864</v>
      </c>
      <c r="I16" s="6">
        <v>414270</v>
      </c>
      <c r="J16" s="4">
        <v>74212</v>
      </c>
      <c r="K16" s="52">
        <f t="shared" si="0"/>
        <v>-238652</v>
      </c>
    </row>
    <row r="17" spans="1:11" x14ac:dyDescent="0.25">
      <c r="A17" s="3">
        <v>22</v>
      </c>
      <c r="B17" s="3" t="s">
        <v>37</v>
      </c>
      <c r="C17" s="4" t="s">
        <v>38</v>
      </c>
      <c r="D17" s="3" t="s">
        <v>15</v>
      </c>
      <c r="E17" s="3" t="s">
        <v>39</v>
      </c>
      <c r="F17" s="3" t="s">
        <v>40</v>
      </c>
      <c r="G17" s="3" t="s">
        <v>18</v>
      </c>
      <c r="H17" s="6">
        <v>692</v>
      </c>
      <c r="I17" s="6">
        <v>52562</v>
      </c>
      <c r="J17" s="4">
        <v>4910</v>
      </c>
      <c r="K17" s="52">
        <f t="shared" si="0"/>
        <v>4218</v>
      </c>
    </row>
    <row r="18" spans="1:11" x14ac:dyDescent="0.25">
      <c r="A18" s="3">
        <v>23</v>
      </c>
      <c r="B18" s="3" t="s">
        <v>37</v>
      </c>
      <c r="C18" s="4" t="s">
        <v>41</v>
      </c>
      <c r="D18" s="3" t="s">
        <v>15</v>
      </c>
      <c r="E18" s="3" t="s">
        <v>42</v>
      </c>
      <c r="F18" s="3" t="s">
        <v>43</v>
      </c>
      <c r="G18" s="3" t="s">
        <v>18</v>
      </c>
      <c r="H18" s="6">
        <v>2212</v>
      </c>
      <c r="I18" s="6">
        <v>4816</v>
      </c>
      <c r="J18" s="4">
        <v>724</v>
      </c>
      <c r="K18" s="52">
        <f t="shared" si="0"/>
        <v>-1488</v>
      </c>
    </row>
    <row r="19" spans="1:11" x14ac:dyDescent="0.25">
      <c r="A19" s="3">
        <v>24</v>
      </c>
      <c r="B19" s="3" t="s">
        <v>22</v>
      </c>
      <c r="C19" s="4" t="s">
        <v>44</v>
      </c>
      <c r="D19" s="3" t="s">
        <v>15</v>
      </c>
      <c r="E19" s="3" t="s">
        <v>24</v>
      </c>
      <c r="F19" s="3" t="s">
        <v>44</v>
      </c>
      <c r="G19" s="3" t="s">
        <v>18</v>
      </c>
      <c r="H19" s="6">
        <v>2291</v>
      </c>
      <c r="I19" s="6">
        <v>0</v>
      </c>
      <c r="J19" s="4">
        <v>480</v>
      </c>
      <c r="K19" s="52">
        <f t="shared" si="0"/>
        <v>-1811</v>
      </c>
    </row>
    <row r="20" spans="1:11" x14ac:dyDescent="0.25">
      <c r="A20" s="3">
        <v>25</v>
      </c>
      <c r="B20" s="3" t="s">
        <v>22</v>
      </c>
      <c r="C20" s="4" t="s">
        <v>45</v>
      </c>
      <c r="D20" s="3" t="s">
        <v>15</v>
      </c>
      <c r="E20" s="3" t="s">
        <v>24</v>
      </c>
      <c r="F20" s="3" t="s">
        <v>25</v>
      </c>
      <c r="G20" s="3" t="s">
        <v>18</v>
      </c>
      <c r="H20" s="6">
        <v>0</v>
      </c>
      <c r="I20" s="6">
        <v>0</v>
      </c>
      <c r="J20" s="4">
        <v>12</v>
      </c>
      <c r="K20" s="52">
        <f t="shared" si="0"/>
        <v>12</v>
      </c>
    </row>
    <row r="21" spans="1:11" x14ac:dyDescent="0.25">
      <c r="A21" s="3">
        <v>26</v>
      </c>
      <c r="B21" s="3" t="s">
        <v>22</v>
      </c>
      <c r="C21" s="4" t="s">
        <v>46</v>
      </c>
      <c r="D21" s="3" t="s">
        <v>15</v>
      </c>
      <c r="E21" s="3" t="s">
        <v>24</v>
      </c>
      <c r="F21" s="3" t="s">
        <v>25</v>
      </c>
      <c r="G21" s="3" t="s">
        <v>18</v>
      </c>
      <c r="H21" s="6">
        <v>12</v>
      </c>
      <c r="I21" s="6">
        <v>0</v>
      </c>
      <c r="J21" s="4">
        <v>59</v>
      </c>
      <c r="K21" s="52">
        <f t="shared" si="0"/>
        <v>47</v>
      </c>
    </row>
    <row r="22" spans="1:11" x14ac:dyDescent="0.25">
      <c r="A22" s="3">
        <v>27</v>
      </c>
      <c r="B22" s="3" t="s">
        <v>47</v>
      </c>
      <c r="C22" s="4" t="s">
        <v>48</v>
      </c>
      <c r="D22" s="3" t="s">
        <v>15</v>
      </c>
      <c r="E22" s="3" t="s">
        <v>24</v>
      </c>
      <c r="F22" s="3" t="s">
        <v>27</v>
      </c>
      <c r="G22" s="3" t="s">
        <v>18</v>
      </c>
      <c r="H22" s="6">
        <v>0</v>
      </c>
      <c r="I22" s="6">
        <v>1287</v>
      </c>
      <c r="J22" s="4">
        <v>0</v>
      </c>
      <c r="K22" s="52">
        <f t="shared" si="0"/>
        <v>0</v>
      </c>
    </row>
    <row r="23" spans="1:11" x14ac:dyDescent="0.25">
      <c r="A23" s="3">
        <v>31</v>
      </c>
      <c r="B23" s="3" t="s">
        <v>22</v>
      </c>
      <c r="C23" s="4" t="s">
        <v>49</v>
      </c>
      <c r="D23" s="3" t="s">
        <v>15</v>
      </c>
      <c r="E23" s="3" t="s">
        <v>24</v>
      </c>
      <c r="F23" s="3" t="s">
        <v>50</v>
      </c>
      <c r="G23" s="3" t="s">
        <v>18</v>
      </c>
      <c r="H23" s="6">
        <v>0</v>
      </c>
      <c r="I23" s="6">
        <v>4196</v>
      </c>
      <c r="J23" s="4">
        <v>0</v>
      </c>
      <c r="K23" s="52">
        <f t="shared" si="0"/>
        <v>0</v>
      </c>
    </row>
    <row r="24" spans="1:11" x14ac:dyDescent="0.25">
      <c r="A24" s="3">
        <v>33</v>
      </c>
      <c r="B24" s="3" t="s">
        <v>37</v>
      </c>
      <c r="C24" s="4" t="s">
        <v>51</v>
      </c>
      <c r="D24" s="3" t="s">
        <v>15</v>
      </c>
      <c r="E24" s="3" t="s">
        <v>39</v>
      </c>
      <c r="F24" s="3" t="s">
        <v>40</v>
      </c>
      <c r="G24" s="3" t="s">
        <v>18</v>
      </c>
      <c r="H24" s="6">
        <v>287</v>
      </c>
      <c r="I24" s="6">
        <v>0</v>
      </c>
      <c r="J24" s="4">
        <v>74</v>
      </c>
      <c r="K24" s="52">
        <f t="shared" si="0"/>
        <v>-213</v>
      </c>
    </row>
    <row r="25" spans="1:11" x14ac:dyDescent="0.25">
      <c r="A25" s="3">
        <v>34</v>
      </c>
      <c r="B25" s="3" t="s">
        <v>52</v>
      </c>
      <c r="C25" s="4" t="s">
        <v>53</v>
      </c>
      <c r="D25" s="3" t="s">
        <v>15</v>
      </c>
      <c r="E25" s="3" t="s">
        <v>39</v>
      </c>
      <c r="F25" s="3" t="s">
        <v>54</v>
      </c>
      <c r="G25" s="3" t="s">
        <v>18</v>
      </c>
      <c r="H25" s="6">
        <v>0</v>
      </c>
      <c r="I25" s="6">
        <v>0</v>
      </c>
      <c r="J25" s="4">
        <v>0</v>
      </c>
      <c r="K25" s="52">
        <f t="shared" si="0"/>
        <v>0</v>
      </c>
    </row>
    <row r="26" spans="1:11" x14ac:dyDescent="0.25">
      <c r="A26" s="3">
        <v>35</v>
      </c>
      <c r="B26" s="3" t="s">
        <v>55</v>
      </c>
      <c r="C26" s="4" t="s">
        <v>56</v>
      </c>
      <c r="D26" s="3" t="s">
        <v>15</v>
      </c>
      <c r="E26" s="3" t="s">
        <v>57</v>
      </c>
      <c r="F26" s="3" t="s">
        <v>58</v>
      </c>
      <c r="G26" s="3" t="s">
        <v>18</v>
      </c>
      <c r="H26" s="6">
        <v>117</v>
      </c>
      <c r="I26" s="6">
        <v>0</v>
      </c>
      <c r="J26" s="4">
        <v>0</v>
      </c>
      <c r="K26" s="52">
        <f t="shared" si="0"/>
        <v>-117</v>
      </c>
    </row>
    <row r="27" spans="1:11" x14ac:dyDescent="0.25">
      <c r="A27" s="3">
        <v>36</v>
      </c>
      <c r="B27" s="3" t="s">
        <v>59</v>
      </c>
      <c r="C27" s="4" t="s">
        <v>60</v>
      </c>
      <c r="D27" s="3" t="s">
        <v>15</v>
      </c>
      <c r="E27" s="3" t="s">
        <v>61</v>
      </c>
      <c r="F27" s="3" t="s">
        <v>62</v>
      </c>
      <c r="G27" s="3" t="s">
        <v>18</v>
      </c>
      <c r="H27" s="6">
        <v>63</v>
      </c>
      <c r="I27" s="6">
        <v>3196</v>
      </c>
      <c r="J27" s="4">
        <v>374</v>
      </c>
      <c r="K27" s="52">
        <f t="shared" si="0"/>
        <v>311</v>
      </c>
    </row>
    <row r="28" spans="1:11" x14ac:dyDescent="0.25">
      <c r="A28" s="3">
        <v>38</v>
      </c>
      <c r="B28" s="3" t="s">
        <v>37</v>
      </c>
      <c r="C28" s="4" t="s">
        <v>63</v>
      </c>
      <c r="D28" s="3" t="s">
        <v>15</v>
      </c>
      <c r="E28" s="3" t="s">
        <v>57</v>
      </c>
      <c r="F28" s="3" t="s">
        <v>64</v>
      </c>
      <c r="G28" s="3" t="s">
        <v>18</v>
      </c>
      <c r="H28" s="6">
        <v>569</v>
      </c>
      <c r="I28" s="6">
        <v>0</v>
      </c>
      <c r="J28" s="4">
        <v>86</v>
      </c>
      <c r="K28" s="52">
        <f t="shared" si="0"/>
        <v>-483</v>
      </c>
    </row>
    <row r="29" spans="1:11" x14ac:dyDescent="0.25">
      <c r="A29" s="3">
        <v>39</v>
      </c>
      <c r="B29" s="3" t="s">
        <v>37</v>
      </c>
      <c r="C29" s="4" t="s">
        <v>65</v>
      </c>
      <c r="D29" s="3" t="s">
        <v>15</v>
      </c>
      <c r="E29" s="3" t="s">
        <v>42</v>
      </c>
      <c r="F29" s="3" t="s">
        <v>43</v>
      </c>
      <c r="G29" s="3" t="s">
        <v>18</v>
      </c>
      <c r="H29" s="6">
        <v>857</v>
      </c>
      <c r="I29" s="6">
        <v>0</v>
      </c>
      <c r="J29" s="4">
        <v>198</v>
      </c>
      <c r="K29" s="52">
        <f t="shared" si="0"/>
        <v>-659</v>
      </c>
    </row>
    <row r="30" spans="1:11" x14ac:dyDescent="0.25">
      <c r="A30" s="3">
        <v>40</v>
      </c>
      <c r="B30" s="3" t="s">
        <v>22</v>
      </c>
      <c r="C30" s="4" t="s">
        <v>66</v>
      </c>
      <c r="D30" s="3" t="s">
        <v>15</v>
      </c>
      <c r="E30" s="3" t="s">
        <v>24</v>
      </c>
      <c r="F30" s="3" t="s">
        <v>25</v>
      </c>
      <c r="G30" s="3" t="s">
        <v>18</v>
      </c>
      <c r="H30" s="6">
        <v>198</v>
      </c>
      <c r="I30" s="6">
        <v>0</v>
      </c>
      <c r="J30" s="4">
        <v>43</v>
      </c>
      <c r="K30" s="52">
        <f t="shared" si="0"/>
        <v>-155</v>
      </c>
    </row>
    <row r="31" spans="1:11" x14ac:dyDescent="0.25">
      <c r="A31" s="3">
        <v>43</v>
      </c>
      <c r="B31" s="3" t="s">
        <v>22</v>
      </c>
      <c r="C31" s="4" t="s">
        <v>67</v>
      </c>
      <c r="D31" s="3" t="s">
        <v>15</v>
      </c>
      <c r="E31" s="3" t="s">
        <v>24</v>
      </c>
      <c r="F31" s="3" t="s">
        <v>27</v>
      </c>
      <c r="G31" s="3" t="s">
        <v>18</v>
      </c>
      <c r="H31" s="6">
        <v>2</v>
      </c>
      <c r="I31" s="6">
        <v>0</v>
      </c>
      <c r="J31" s="4">
        <v>28</v>
      </c>
      <c r="K31" s="52">
        <f t="shared" si="0"/>
        <v>26</v>
      </c>
    </row>
    <row r="32" spans="1:11" x14ac:dyDescent="0.25">
      <c r="A32" s="3">
        <v>44</v>
      </c>
      <c r="B32" s="3" t="s">
        <v>22</v>
      </c>
      <c r="C32" s="4" t="s">
        <v>68</v>
      </c>
      <c r="D32" s="3" t="s">
        <v>15</v>
      </c>
      <c r="E32" s="3" t="s">
        <v>24</v>
      </c>
      <c r="F32" s="3" t="s">
        <v>69</v>
      </c>
      <c r="G32" s="3" t="s">
        <v>18</v>
      </c>
      <c r="H32" s="6">
        <v>0</v>
      </c>
      <c r="I32" s="6">
        <v>6919</v>
      </c>
      <c r="J32" s="4">
        <v>1414</v>
      </c>
      <c r="K32" s="52">
        <f t="shared" si="0"/>
        <v>1414</v>
      </c>
    </row>
    <row r="33" spans="1:11" x14ac:dyDescent="0.25">
      <c r="A33" s="3">
        <v>45</v>
      </c>
      <c r="B33" s="3" t="s">
        <v>22</v>
      </c>
      <c r="C33" s="4" t="s">
        <v>70</v>
      </c>
      <c r="D33" s="3" t="s">
        <v>15</v>
      </c>
      <c r="E33" s="3" t="s">
        <v>24</v>
      </c>
      <c r="F33" s="3" t="s">
        <v>25</v>
      </c>
      <c r="G33" s="3" t="s">
        <v>18</v>
      </c>
      <c r="H33" s="6">
        <v>35878</v>
      </c>
      <c r="I33" s="6">
        <v>743668</v>
      </c>
      <c r="J33" s="4">
        <v>98781</v>
      </c>
      <c r="K33" s="52">
        <f t="shared" si="0"/>
        <v>62903</v>
      </c>
    </row>
    <row r="34" spans="1:11" x14ac:dyDescent="0.25">
      <c r="A34" s="3">
        <v>47</v>
      </c>
      <c r="B34" s="3" t="s">
        <v>71</v>
      </c>
      <c r="C34" s="4" t="s">
        <v>72</v>
      </c>
      <c r="D34" s="3" t="s">
        <v>15</v>
      </c>
      <c r="E34" s="3" t="s">
        <v>73</v>
      </c>
      <c r="F34" s="3" t="s">
        <v>74</v>
      </c>
      <c r="G34" s="3" t="s">
        <v>18</v>
      </c>
      <c r="H34" s="6">
        <v>1</v>
      </c>
      <c r="I34" s="6">
        <v>0</v>
      </c>
      <c r="J34" s="4">
        <v>0</v>
      </c>
      <c r="K34" s="52">
        <f t="shared" si="0"/>
        <v>-1</v>
      </c>
    </row>
    <row r="35" spans="1:11" x14ac:dyDescent="0.25">
      <c r="A35" s="3">
        <v>48</v>
      </c>
      <c r="B35" s="3" t="s">
        <v>71</v>
      </c>
      <c r="C35" s="4" t="s">
        <v>75</v>
      </c>
      <c r="D35" s="3" t="s">
        <v>15</v>
      </c>
      <c r="E35" s="3" t="s">
        <v>73</v>
      </c>
      <c r="F35" s="3" t="s">
        <v>74</v>
      </c>
      <c r="G35" s="3" t="s">
        <v>18</v>
      </c>
      <c r="H35" s="6">
        <v>0</v>
      </c>
      <c r="I35" s="6">
        <v>0</v>
      </c>
      <c r="J35" s="4">
        <v>0</v>
      </c>
      <c r="K35" s="52">
        <f t="shared" si="0"/>
        <v>0</v>
      </c>
    </row>
    <row r="36" spans="1:11" x14ac:dyDescent="0.25">
      <c r="A36" s="3">
        <v>49</v>
      </c>
      <c r="B36" s="3" t="s">
        <v>71</v>
      </c>
      <c r="C36" s="4" t="s">
        <v>76</v>
      </c>
      <c r="D36" s="3" t="s">
        <v>15</v>
      </c>
      <c r="E36" s="3" t="s">
        <v>73</v>
      </c>
      <c r="F36" s="3" t="s">
        <v>74</v>
      </c>
      <c r="G36" s="3" t="s">
        <v>18</v>
      </c>
      <c r="H36" s="6">
        <v>38</v>
      </c>
      <c r="I36" s="6">
        <v>24635</v>
      </c>
      <c r="J36" s="4">
        <v>3452</v>
      </c>
      <c r="K36" s="52">
        <f t="shared" si="0"/>
        <v>3414</v>
      </c>
    </row>
    <row r="37" spans="1:11" x14ac:dyDescent="0.25">
      <c r="A37" s="3">
        <v>50</v>
      </c>
      <c r="B37" s="3" t="s">
        <v>22</v>
      </c>
      <c r="C37" s="4" t="s">
        <v>77</v>
      </c>
      <c r="D37" s="3" t="s">
        <v>15</v>
      </c>
      <c r="E37" s="3" t="s">
        <v>24</v>
      </c>
      <c r="F37" s="3" t="s">
        <v>25</v>
      </c>
      <c r="G37" s="3" t="s">
        <v>18</v>
      </c>
      <c r="H37" s="6">
        <v>18</v>
      </c>
      <c r="I37" s="6">
        <v>6811</v>
      </c>
      <c r="J37" s="4">
        <v>1107</v>
      </c>
      <c r="K37" s="52">
        <f t="shared" si="0"/>
        <v>1089</v>
      </c>
    </row>
    <row r="38" spans="1:11" x14ac:dyDescent="0.25">
      <c r="A38" s="3">
        <v>51</v>
      </c>
      <c r="B38" s="3" t="s">
        <v>78</v>
      </c>
      <c r="C38" s="4" t="s">
        <v>79</v>
      </c>
      <c r="D38" s="3" t="s">
        <v>15</v>
      </c>
      <c r="E38" s="3" t="s">
        <v>80</v>
      </c>
      <c r="F38" s="3" t="s">
        <v>81</v>
      </c>
      <c r="G38" s="3" t="s">
        <v>18</v>
      </c>
      <c r="H38" s="6">
        <v>962</v>
      </c>
      <c r="I38" s="6">
        <v>35250</v>
      </c>
      <c r="J38" s="4">
        <v>4324</v>
      </c>
      <c r="K38" s="52">
        <f t="shared" si="0"/>
        <v>3362</v>
      </c>
    </row>
    <row r="39" spans="1:11" x14ac:dyDescent="0.25">
      <c r="A39" s="3">
        <v>52</v>
      </c>
      <c r="B39" s="3" t="s">
        <v>82</v>
      </c>
      <c r="C39" s="4" t="s">
        <v>83</v>
      </c>
      <c r="D39" s="3" t="s">
        <v>15</v>
      </c>
      <c r="E39" s="3" t="s">
        <v>57</v>
      </c>
      <c r="F39" s="3" t="s">
        <v>84</v>
      </c>
      <c r="G39" s="3" t="s">
        <v>18</v>
      </c>
      <c r="H39" s="6">
        <v>491</v>
      </c>
      <c r="I39" s="6">
        <v>34504</v>
      </c>
      <c r="J39" s="4">
        <v>5458</v>
      </c>
      <c r="K39" s="52">
        <f t="shared" si="0"/>
        <v>4967</v>
      </c>
    </row>
    <row r="40" spans="1:11" x14ac:dyDescent="0.25">
      <c r="A40" s="3">
        <v>53</v>
      </c>
      <c r="B40" s="3" t="s">
        <v>85</v>
      </c>
      <c r="C40" s="4" t="s">
        <v>86</v>
      </c>
      <c r="D40" s="3" t="s">
        <v>15</v>
      </c>
      <c r="E40" s="3" t="s">
        <v>87</v>
      </c>
      <c r="F40" s="3" t="s">
        <v>88</v>
      </c>
      <c r="G40" s="3" t="s">
        <v>18</v>
      </c>
      <c r="H40" s="6">
        <v>70583</v>
      </c>
      <c r="I40" s="6">
        <v>87834</v>
      </c>
      <c r="J40" s="4">
        <v>13624</v>
      </c>
      <c r="K40" s="52">
        <f t="shared" si="0"/>
        <v>-56959</v>
      </c>
    </row>
    <row r="41" spans="1:11" x14ac:dyDescent="0.25">
      <c r="A41" s="3">
        <v>54</v>
      </c>
      <c r="B41" s="3" t="s">
        <v>89</v>
      </c>
      <c r="C41" s="4" t="s">
        <v>90</v>
      </c>
      <c r="D41" s="3" t="s">
        <v>15</v>
      </c>
      <c r="E41" s="3" t="s">
        <v>39</v>
      </c>
      <c r="F41" s="3" t="s">
        <v>91</v>
      </c>
      <c r="G41" s="3" t="s">
        <v>18</v>
      </c>
      <c r="H41" s="6">
        <v>2</v>
      </c>
      <c r="I41" s="6">
        <v>0</v>
      </c>
      <c r="J41" s="4">
        <v>0</v>
      </c>
      <c r="K41" s="52">
        <f t="shared" si="0"/>
        <v>-2</v>
      </c>
    </row>
    <row r="42" spans="1:11" x14ac:dyDescent="0.25">
      <c r="A42" s="3">
        <v>55</v>
      </c>
      <c r="B42" s="3" t="s">
        <v>89</v>
      </c>
      <c r="C42" s="4" t="s">
        <v>92</v>
      </c>
      <c r="D42" s="3" t="s">
        <v>15</v>
      </c>
      <c r="E42" s="3" t="s">
        <v>39</v>
      </c>
      <c r="F42" s="3" t="s">
        <v>91</v>
      </c>
      <c r="G42" s="3" t="s">
        <v>18</v>
      </c>
      <c r="H42" s="6">
        <v>28493</v>
      </c>
      <c r="I42" s="6">
        <v>52039</v>
      </c>
      <c r="J42" s="4">
        <v>5957</v>
      </c>
      <c r="K42" s="52">
        <f t="shared" si="0"/>
        <v>-22536</v>
      </c>
    </row>
    <row r="43" spans="1:11" x14ac:dyDescent="0.25">
      <c r="A43" s="3">
        <v>56</v>
      </c>
      <c r="B43" s="3" t="s">
        <v>93</v>
      </c>
      <c r="C43" s="4" t="s">
        <v>94</v>
      </c>
      <c r="D43" s="3" t="s">
        <v>15</v>
      </c>
      <c r="E43" s="3" t="s">
        <v>42</v>
      </c>
      <c r="F43" s="3" t="s">
        <v>95</v>
      </c>
      <c r="G43" s="3" t="s">
        <v>18</v>
      </c>
      <c r="H43" s="6">
        <v>40612</v>
      </c>
      <c r="I43" s="6">
        <v>51221</v>
      </c>
      <c r="J43" s="4">
        <v>9620</v>
      </c>
      <c r="K43" s="52">
        <f t="shared" si="0"/>
        <v>-30992</v>
      </c>
    </row>
    <row r="44" spans="1:11" x14ac:dyDescent="0.25">
      <c r="A44" s="3">
        <v>57</v>
      </c>
      <c r="B44" s="3" t="s">
        <v>96</v>
      </c>
      <c r="C44" s="4" t="s">
        <v>97</v>
      </c>
      <c r="D44" s="3" t="s">
        <v>15</v>
      </c>
      <c r="E44" s="3" t="s">
        <v>98</v>
      </c>
      <c r="F44" s="3" t="s">
        <v>99</v>
      </c>
      <c r="G44" s="3" t="s">
        <v>18</v>
      </c>
      <c r="H44" s="6">
        <v>0</v>
      </c>
      <c r="I44" s="6">
        <v>402</v>
      </c>
      <c r="J44" s="4">
        <v>98</v>
      </c>
      <c r="K44" s="52">
        <f t="shared" si="0"/>
        <v>98</v>
      </c>
    </row>
    <row r="45" spans="1:11" x14ac:dyDescent="0.25">
      <c r="A45" s="3">
        <v>58</v>
      </c>
      <c r="B45" s="3" t="s">
        <v>96</v>
      </c>
      <c r="C45" s="4" t="s">
        <v>100</v>
      </c>
      <c r="D45" s="3" t="s">
        <v>15</v>
      </c>
      <c r="E45" s="3" t="s">
        <v>98</v>
      </c>
      <c r="F45" s="3" t="s">
        <v>99</v>
      </c>
      <c r="G45" s="3" t="s">
        <v>18</v>
      </c>
      <c r="H45" s="6">
        <v>15</v>
      </c>
      <c r="I45" s="6">
        <v>0</v>
      </c>
      <c r="J45" s="4">
        <v>0</v>
      </c>
      <c r="K45" s="52">
        <f t="shared" si="0"/>
        <v>-15</v>
      </c>
    </row>
    <row r="46" spans="1:11" x14ac:dyDescent="0.25">
      <c r="A46" s="3">
        <v>59</v>
      </c>
      <c r="B46" s="3" t="s">
        <v>96</v>
      </c>
      <c r="C46" s="4" t="s">
        <v>101</v>
      </c>
      <c r="D46" s="3" t="s">
        <v>15</v>
      </c>
      <c r="E46" s="3" t="s">
        <v>98</v>
      </c>
      <c r="F46" s="3" t="s">
        <v>99</v>
      </c>
      <c r="G46" s="3" t="s">
        <v>18</v>
      </c>
      <c r="H46" s="6">
        <v>43680</v>
      </c>
      <c r="I46" s="6">
        <v>69525</v>
      </c>
      <c r="J46" s="4">
        <v>9010</v>
      </c>
      <c r="K46" s="52">
        <f t="shared" si="0"/>
        <v>-34670</v>
      </c>
    </row>
    <row r="47" spans="1:11" x14ac:dyDescent="0.25">
      <c r="A47" s="3">
        <v>60</v>
      </c>
      <c r="B47" s="3" t="s">
        <v>96</v>
      </c>
      <c r="C47" s="4" t="s">
        <v>102</v>
      </c>
      <c r="D47" s="3" t="s">
        <v>15</v>
      </c>
      <c r="E47" s="3" t="s">
        <v>98</v>
      </c>
      <c r="F47" s="3" t="s">
        <v>99</v>
      </c>
      <c r="G47" s="3" t="s">
        <v>18</v>
      </c>
      <c r="H47" s="6">
        <v>0</v>
      </c>
      <c r="I47" s="6">
        <v>1142</v>
      </c>
      <c r="J47" s="4">
        <v>121</v>
      </c>
      <c r="K47" s="52">
        <f t="shared" si="0"/>
        <v>121</v>
      </c>
    </row>
    <row r="48" spans="1:11" x14ac:dyDescent="0.25">
      <c r="A48" s="3">
        <v>61</v>
      </c>
      <c r="B48" s="3" t="s">
        <v>96</v>
      </c>
      <c r="C48" s="4" t="s">
        <v>103</v>
      </c>
      <c r="D48" s="3" t="s">
        <v>15</v>
      </c>
      <c r="E48" s="3" t="s">
        <v>98</v>
      </c>
      <c r="F48" s="3" t="s">
        <v>99</v>
      </c>
      <c r="G48" s="3" t="s">
        <v>18</v>
      </c>
      <c r="H48" s="6">
        <v>18</v>
      </c>
      <c r="I48" s="6">
        <v>0</v>
      </c>
      <c r="J48" s="4">
        <v>7</v>
      </c>
      <c r="K48" s="52">
        <f t="shared" si="0"/>
        <v>-11</v>
      </c>
    </row>
    <row r="49" spans="1:11" x14ac:dyDescent="0.25">
      <c r="A49" s="3">
        <v>63</v>
      </c>
      <c r="B49" s="3" t="s">
        <v>104</v>
      </c>
      <c r="C49" s="4" t="s">
        <v>105</v>
      </c>
      <c r="D49" s="3" t="s">
        <v>15</v>
      </c>
      <c r="E49" s="3" t="s">
        <v>106</v>
      </c>
      <c r="F49" s="3" t="s">
        <v>107</v>
      </c>
      <c r="G49" s="3" t="s">
        <v>18</v>
      </c>
      <c r="H49" s="6">
        <v>248</v>
      </c>
      <c r="I49" s="6">
        <v>160819</v>
      </c>
      <c r="J49" s="4">
        <v>16395</v>
      </c>
      <c r="K49" s="52">
        <f t="shared" si="0"/>
        <v>16147</v>
      </c>
    </row>
    <row r="50" spans="1:11" x14ac:dyDescent="0.25">
      <c r="A50" s="3">
        <v>64</v>
      </c>
      <c r="B50" s="3" t="s">
        <v>104</v>
      </c>
      <c r="C50" s="4" t="s">
        <v>108</v>
      </c>
      <c r="D50" s="3" t="s">
        <v>15</v>
      </c>
      <c r="E50" s="3" t="s">
        <v>106</v>
      </c>
      <c r="F50" s="3" t="s">
        <v>107</v>
      </c>
      <c r="G50" s="3" t="s">
        <v>18</v>
      </c>
      <c r="H50" s="6">
        <v>0</v>
      </c>
      <c r="I50" s="6">
        <v>7353</v>
      </c>
      <c r="J50" s="4">
        <v>0</v>
      </c>
      <c r="K50" s="52">
        <f t="shared" si="0"/>
        <v>0</v>
      </c>
    </row>
    <row r="51" spans="1:11" x14ac:dyDescent="0.25">
      <c r="A51" s="3">
        <v>65</v>
      </c>
      <c r="B51" s="3" t="s">
        <v>109</v>
      </c>
      <c r="C51" s="4" t="s">
        <v>110</v>
      </c>
      <c r="D51" s="3" t="s">
        <v>15</v>
      </c>
      <c r="E51" s="3" t="s">
        <v>39</v>
      </c>
      <c r="F51" s="3" t="s">
        <v>111</v>
      </c>
      <c r="G51" s="3" t="s">
        <v>18</v>
      </c>
      <c r="H51" s="6">
        <v>97</v>
      </c>
      <c r="I51" s="6">
        <v>3879</v>
      </c>
      <c r="J51" s="4">
        <v>0</v>
      </c>
      <c r="K51" s="52">
        <f t="shared" si="0"/>
        <v>-97</v>
      </c>
    </row>
    <row r="52" spans="1:11" x14ac:dyDescent="0.25">
      <c r="A52" s="3">
        <v>68</v>
      </c>
      <c r="B52" s="3" t="s">
        <v>112</v>
      </c>
      <c r="C52" s="4" t="s">
        <v>113</v>
      </c>
      <c r="D52" s="3" t="s">
        <v>15</v>
      </c>
      <c r="E52" s="3" t="s">
        <v>114</v>
      </c>
      <c r="F52" s="3" t="s">
        <v>115</v>
      </c>
      <c r="G52" s="3" t="s">
        <v>18</v>
      </c>
      <c r="H52" s="6">
        <v>5904</v>
      </c>
      <c r="I52" s="6">
        <v>82223</v>
      </c>
      <c r="J52" s="4">
        <v>19488</v>
      </c>
      <c r="K52" s="52">
        <f t="shared" si="0"/>
        <v>13584</v>
      </c>
    </row>
    <row r="53" spans="1:11" x14ac:dyDescent="0.25">
      <c r="A53" s="3">
        <v>69</v>
      </c>
      <c r="B53" s="3" t="s">
        <v>116</v>
      </c>
      <c r="C53" s="4" t="s">
        <v>117</v>
      </c>
      <c r="D53" s="3" t="s">
        <v>15</v>
      </c>
      <c r="E53" s="3" t="s">
        <v>114</v>
      </c>
      <c r="F53" s="3" t="s">
        <v>115</v>
      </c>
      <c r="G53" s="3" t="s">
        <v>18</v>
      </c>
      <c r="H53" s="6">
        <v>0</v>
      </c>
      <c r="I53" s="6">
        <v>365</v>
      </c>
      <c r="J53" s="4">
        <v>0</v>
      </c>
      <c r="K53" s="52">
        <f t="shared" si="0"/>
        <v>0</v>
      </c>
    </row>
    <row r="54" spans="1:11" x14ac:dyDescent="0.25">
      <c r="A54" s="3">
        <v>70</v>
      </c>
      <c r="B54" s="3" t="s">
        <v>118</v>
      </c>
      <c r="C54" s="4" t="s">
        <v>119</v>
      </c>
      <c r="D54" s="3" t="s">
        <v>15</v>
      </c>
      <c r="E54" s="3" t="s">
        <v>120</v>
      </c>
      <c r="F54" s="3" t="s">
        <v>121</v>
      </c>
      <c r="G54" s="3" t="s">
        <v>18</v>
      </c>
      <c r="H54" s="6">
        <v>2295</v>
      </c>
      <c r="I54" s="6">
        <v>287508</v>
      </c>
      <c r="J54" s="4">
        <v>29071</v>
      </c>
      <c r="K54" s="52">
        <f t="shared" si="0"/>
        <v>26776</v>
      </c>
    </row>
    <row r="55" spans="1:11" x14ac:dyDescent="0.25">
      <c r="A55" s="3">
        <v>71</v>
      </c>
      <c r="B55" s="3" t="s">
        <v>122</v>
      </c>
      <c r="C55" s="4" t="s">
        <v>123</v>
      </c>
      <c r="D55" s="3" t="s">
        <v>15</v>
      </c>
      <c r="E55" s="3" t="s">
        <v>120</v>
      </c>
      <c r="F55" s="3" t="s">
        <v>121</v>
      </c>
      <c r="G55" s="3" t="s">
        <v>18</v>
      </c>
      <c r="H55" s="6">
        <v>0</v>
      </c>
      <c r="I55" s="6">
        <v>453</v>
      </c>
      <c r="J55" s="4">
        <v>0</v>
      </c>
      <c r="K55" s="52">
        <f t="shared" si="0"/>
        <v>0</v>
      </c>
    </row>
    <row r="56" spans="1:11" x14ac:dyDescent="0.25">
      <c r="A56" s="3">
        <v>72</v>
      </c>
      <c r="B56" s="3" t="s">
        <v>122</v>
      </c>
      <c r="C56" s="4" t="s">
        <v>124</v>
      </c>
      <c r="D56" s="3" t="s">
        <v>15</v>
      </c>
      <c r="E56" s="3" t="s">
        <v>120</v>
      </c>
      <c r="F56" s="3" t="s">
        <v>121</v>
      </c>
      <c r="G56" s="3" t="s">
        <v>18</v>
      </c>
      <c r="H56" s="6">
        <v>0</v>
      </c>
      <c r="I56" s="6">
        <v>1488</v>
      </c>
      <c r="J56" s="4">
        <v>0</v>
      </c>
      <c r="K56" s="52">
        <f t="shared" si="0"/>
        <v>0</v>
      </c>
    </row>
    <row r="57" spans="1:11" x14ac:dyDescent="0.25">
      <c r="A57" s="3">
        <v>73</v>
      </c>
      <c r="B57" s="3" t="s">
        <v>125</v>
      </c>
      <c r="C57" s="4" t="s">
        <v>126</v>
      </c>
      <c r="D57" s="3" t="s">
        <v>15</v>
      </c>
      <c r="E57" s="3" t="s">
        <v>98</v>
      </c>
      <c r="F57" s="3" t="s">
        <v>127</v>
      </c>
      <c r="G57" s="3" t="s">
        <v>18</v>
      </c>
      <c r="H57" s="6">
        <v>0</v>
      </c>
      <c r="I57" s="6">
        <v>1933</v>
      </c>
      <c r="J57" s="4">
        <v>0</v>
      </c>
      <c r="K57" s="52">
        <f t="shared" si="0"/>
        <v>0</v>
      </c>
    </row>
    <row r="58" spans="1:11" x14ac:dyDescent="0.25">
      <c r="A58" s="3">
        <v>74</v>
      </c>
      <c r="B58" s="3" t="s">
        <v>125</v>
      </c>
      <c r="C58" s="4" t="s">
        <v>128</v>
      </c>
      <c r="D58" s="3" t="s">
        <v>15</v>
      </c>
      <c r="E58" s="3" t="s">
        <v>98</v>
      </c>
      <c r="F58" s="3" t="s">
        <v>127</v>
      </c>
      <c r="G58" s="3" t="s">
        <v>18</v>
      </c>
      <c r="H58" s="6">
        <v>74</v>
      </c>
      <c r="I58" s="6">
        <v>55019</v>
      </c>
      <c r="J58" s="4">
        <v>0</v>
      </c>
      <c r="K58" s="52">
        <f t="shared" si="0"/>
        <v>-74</v>
      </c>
    </row>
    <row r="59" spans="1:11" x14ac:dyDescent="0.25">
      <c r="A59" s="3">
        <v>75</v>
      </c>
      <c r="B59" s="3" t="s">
        <v>129</v>
      </c>
      <c r="C59" s="4" t="s">
        <v>130</v>
      </c>
      <c r="D59" s="3" t="s">
        <v>15</v>
      </c>
      <c r="E59" s="3" t="s">
        <v>114</v>
      </c>
      <c r="F59" s="3" t="s">
        <v>131</v>
      </c>
      <c r="G59" s="3" t="s">
        <v>18</v>
      </c>
      <c r="H59" s="6">
        <v>0</v>
      </c>
      <c r="I59" s="6">
        <v>442</v>
      </c>
      <c r="J59" s="4">
        <v>0</v>
      </c>
      <c r="K59" s="52">
        <f t="shared" si="0"/>
        <v>0</v>
      </c>
    </row>
    <row r="60" spans="1:11" x14ac:dyDescent="0.25">
      <c r="A60" s="3">
        <v>76</v>
      </c>
      <c r="B60" s="3" t="s">
        <v>129</v>
      </c>
      <c r="C60" s="4" t="s">
        <v>132</v>
      </c>
      <c r="D60" s="3" t="s">
        <v>15</v>
      </c>
      <c r="E60" s="3" t="s">
        <v>114</v>
      </c>
      <c r="F60" s="3" t="s">
        <v>131</v>
      </c>
      <c r="G60" s="3" t="s">
        <v>18</v>
      </c>
      <c r="H60" s="6">
        <v>8</v>
      </c>
      <c r="I60" s="6">
        <v>24202</v>
      </c>
      <c r="J60" s="4">
        <v>3360</v>
      </c>
      <c r="K60" s="52">
        <f t="shared" si="0"/>
        <v>3352</v>
      </c>
    </row>
    <row r="61" spans="1:11" x14ac:dyDescent="0.25">
      <c r="A61" s="3">
        <v>77</v>
      </c>
      <c r="B61" s="3" t="s">
        <v>133</v>
      </c>
      <c r="C61" s="4" t="s">
        <v>134</v>
      </c>
      <c r="D61" s="3" t="s">
        <v>15</v>
      </c>
      <c r="E61" s="3" t="s">
        <v>42</v>
      </c>
      <c r="F61" s="3" t="s">
        <v>135</v>
      </c>
      <c r="G61" s="3" t="s">
        <v>18</v>
      </c>
      <c r="H61" s="6">
        <v>1111</v>
      </c>
      <c r="I61" s="6">
        <v>0</v>
      </c>
      <c r="J61" s="4">
        <v>176</v>
      </c>
      <c r="K61" s="52">
        <f t="shared" si="0"/>
        <v>-935</v>
      </c>
    </row>
    <row r="62" spans="1:11" x14ac:dyDescent="0.25">
      <c r="A62" s="3">
        <v>78</v>
      </c>
      <c r="B62" s="3" t="s">
        <v>136</v>
      </c>
      <c r="C62" s="4" t="s">
        <v>137</v>
      </c>
      <c r="D62" s="3" t="s">
        <v>15</v>
      </c>
      <c r="E62" s="3" t="s">
        <v>138</v>
      </c>
      <c r="F62" s="3" t="s">
        <v>139</v>
      </c>
      <c r="G62" s="3" t="s">
        <v>18</v>
      </c>
      <c r="H62" s="6">
        <v>11638</v>
      </c>
      <c r="I62" s="6">
        <v>36204</v>
      </c>
      <c r="J62" s="4">
        <v>5592</v>
      </c>
      <c r="K62" s="52">
        <f t="shared" si="0"/>
        <v>-6046</v>
      </c>
    </row>
    <row r="63" spans="1:11" x14ac:dyDescent="0.25">
      <c r="A63" s="3">
        <v>79</v>
      </c>
      <c r="B63" s="3" t="s">
        <v>140</v>
      </c>
      <c r="C63" s="4" t="s">
        <v>141</v>
      </c>
      <c r="D63" s="3" t="s">
        <v>15</v>
      </c>
      <c r="E63" s="3" t="s">
        <v>106</v>
      </c>
      <c r="F63" s="3" t="s">
        <v>142</v>
      </c>
      <c r="G63" s="3" t="s">
        <v>18</v>
      </c>
      <c r="H63" s="6">
        <v>305</v>
      </c>
      <c r="I63" s="6">
        <v>18782</v>
      </c>
      <c r="J63" s="4">
        <v>2480</v>
      </c>
      <c r="K63" s="52">
        <f t="shared" si="0"/>
        <v>2175</v>
      </c>
    </row>
    <row r="64" spans="1:11" x14ac:dyDescent="0.25">
      <c r="A64" s="3">
        <v>80</v>
      </c>
      <c r="B64" s="3" t="s">
        <v>143</v>
      </c>
      <c r="C64" s="4" t="s">
        <v>144</v>
      </c>
      <c r="D64" s="3" t="s">
        <v>15</v>
      </c>
      <c r="E64" s="3" t="s">
        <v>145</v>
      </c>
      <c r="F64" s="3" t="s">
        <v>146</v>
      </c>
      <c r="G64" s="3" t="s">
        <v>18</v>
      </c>
      <c r="H64" s="6">
        <v>156</v>
      </c>
      <c r="I64" s="6">
        <v>13743</v>
      </c>
      <c r="J64" s="4">
        <v>1373</v>
      </c>
      <c r="K64" s="52">
        <f t="shared" si="0"/>
        <v>1217</v>
      </c>
    </row>
    <row r="65" spans="1:11" x14ac:dyDescent="0.25">
      <c r="A65" s="3">
        <v>81</v>
      </c>
      <c r="B65" s="3" t="s">
        <v>147</v>
      </c>
      <c r="C65" s="4" t="s">
        <v>148</v>
      </c>
      <c r="D65" s="3" t="s">
        <v>15</v>
      </c>
      <c r="E65" s="3" t="s">
        <v>16</v>
      </c>
      <c r="F65" s="3" t="s">
        <v>149</v>
      </c>
      <c r="G65" s="3" t="s">
        <v>18</v>
      </c>
      <c r="H65" s="6">
        <v>2573</v>
      </c>
      <c r="I65" s="6">
        <v>0</v>
      </c>
      <c r="J65" s="4">
        <v>0</v>
      </c>
      <c r="K65" s="52">
        <f t="shared" si="0"/>
        <v>-2573</v>
      </c>
    </row>
    <row r="66" spans="1:11" x14ac:dyDescent="0.25">
      <c r="A66" s="3">
        <v>82</v>
      </c>
      <c r="B66" s="3" t="s">
        <v>147</v>
      </c>
      <c r="C66" s="4" t="s">
        <v>150</v>
      </c>
      <c r="D66" s="3" t="s">
        <v>15</v>
      </c>
      <c r="E66" s="3" t="s">
        <v>16</v>
      </c>
      <c r="F66" s="3" t="s">
        <v>149</v>
      </c>
      <c r="G66" s="3" t="s">
        <v>18</v>
      </c>
      <c r="H66" s="6">
        <v>345</v>
      </c>
      <c r="I66" s="6">
        <v>0</v>
      </c>
      <c r="J66" s="4">
        <v>0</v>
      </c>
      <c r="K66" s="52">
        <f t="shared" si="0"/>
        <v>-345</v>
      </c>
    </row>
    <row r="67" spans="1:11" x14ac:dyDescent="0.25">
      <c r="A67" s="3">
        <v>83</v>
      </c>
      <c r="B67" s="3" t="s">
        <v>151</v>
      </c>
      <c r="C67" s="4" t="s">
        <v>152</v>
      </c>
      <c r="D67" s="3" t="s">
        <v>15</v>
      </c>
      <c r="E67" s="3" t="s">
        <v>24</v>
      </c>
      <c r="F67" s="3" t="s">
        <v>153</v>
      </c>
      <c r="G67" s="3" t="s">
        <v>18</v>
      </c>
      <c r="H67" s="6">
        <v>3966</v>
      </c>
      <c r="I67" s="6">
        <v>62728</v>
      </c>
      <c r="J67" s="4">
        <v>1374</v>
      </c>
      <c r="K67" s="52">
        <f t="shared" si="0"/>
        <v>-2592</v>
      </c>
    </row>
    <row r="68" spans="1:11" x14ac:dyDescent="0.25">
      <c r="A68" s="3">
        <v>85</v>
      </c>
      <c r="B68" s="3" t="s">
        <v>154</v>
      </c>
      <c r="C68" s="4" t="s">
        <v>155</v>
      </c>
      <c r="D68" s="3" t="s">
        <v>15</v>
      </c>
      <c r="E68" s="3" t="s">
        <v>156</v>
      </c>
      <c r="F68" s="3" t="s">
        <v>157</v>
      </c>
      <c r="G68" s="3" t="s">
        <v>18</v>
      </c>
      <c r="H68" s="6">
        <v>0</v>
      </c>
      <c r="I68" s="6">
        <v>13</v>
      </c>
      <c r="J68" s="4">
        <v>72</v>
      </c>
      <c r="K68" s="52">
        <f t="shared" si="0"/>
        <v>72</v>
      </c>
    </row>
    <row r="69" spans="1:11" x14ac:dyDescent="0.25">
      <c r="A69" s="3">
        <v>86</v>
      </c>
      <c r="B69" s="3" t="s">
        <v>154</v>
      </c>
      <c r="C69" s="4" t="s">
        <v>158</v>
      </c>
      <c r="D69" s="3" t="s">
        <v>15</v>
      </c>
      <c r="E69" s="3" t="s">
        <v>156</v>
      </c>
      <c r="F69" s="3" t="s">
        <v>157</v>
      </c>
      <c r="G69" s="3" t="s">
        <v>18</v>
      </c>
      <c r="H69" s="6">
        <v>0</v>
      </c>
      <c r="I69" s="6">
        <v>7692</v>
      </c>
      <c r="J69" s="4">
        <v>0</v>
      </c>
      <c r="K69" s="52">
        <f t="shared" ref="K69:K132" si="1">J69-H69</f>
        <v>0</v>
      </c>
    </row>
    <row r="70" spans="1:11" x14ac:dyDescent="0.25">
      <c r="A70" s="3">
        <v>88</v>
      </c>
      <c r="B70" s="3" t="s">
        <v>154</v>
      </c>
      <c r="C70" s="4" t="s">
        <v>159</v>
      </c>
      <c r="D70" s="3" t="s">
        <v>15</v>
      </c>
      <c r="E70" s="3" t="s">
        <v>156</v>
      </c>
      <c r="F70" s="3" t="s">
        <v>157</v>
      </c>
      <c r="G70" s="3" t="s">
        <v>18</v>
      </c>
      <c r="H70" s="6">
        <v>0</v>
      </c>
      <c r="I70" s="6">
        <v>256</v>
      </c>
      <c r="J70" s="4">
        <v>0</v>
      </c>
      <c r="K70" s="52">
        <f t="shared" si="1"/>
        <v>0</v>
      </c>
    </row>
    <row r="71" spans="1:11" x14ac:dyDescent="0.25">
      <c r="A71" s="3">
        <v>89</v>
      </c>
      <c r="B71" s="3" t="s">
        <v>160</v>
      </c>
      <c r="C71" s="4" t="s">
        <v>161</v>
      </c>
      <c r="D71" s="3" t="s">
        <v>15</v>
      </c>
      <c r="E71" s="3" t="s">
        <v>24</v>
      </c>
      <c r="F71" s="3" t="s">
        <v>162</v>
      </c>
      <c r="G71" s="3" t="s">
        <v>18</v>
      </c>
      <c r="H71" s="6">
        <v>0</v>
      </c>
      <c r="I71" s="6">
        <v>5721</v>
      </c>
      <c r="J71" s="4">
        <v>409</v>
      </c>
      <c r="K71" s="52">
        <f t="shared" si="1"/>
        <v>409</v>
      </c>
    </row>
    <row r="72" spans="1:11" x14ac:dyDescent="0.25">
      <c r="A72" s="3">
        <v>90</v>
      </c>
      <c r="B72" s="3" t="s">
        <v>93</v>
      </c>
      <c r="C72" s="4" t="s">
        <v>163</v>
      </c>
      <c r="D72" s="3" t="s">
        <v>15</v>
      </c>
      <c r="E72" s="3" t="s">
        <v>42</v>
      </c>
      <c r="F72" s="3" t="s">
        <v>95</v>
      </c>
      <c r="G72" s="3" t="s">
        <v>18</v>
      </c>
      <c r="H72" s="6">
        <v>5</v>
      </c>
      <c r="I72" s="6">
        <v>0</v>
      </c>
      <c r="J72" s="4">
        <v>1</v>
      </c>
      <c r="K72" s="52">
        <f t="shared" si="1"/>
        <v>-4</v>
      </c>
    </row>
    <row r="73" spans="1:11" x14ac:dyDescent="0.25">
      <c r="A73" s="3">
        <v>91</v>
      </c>
      <c r="B73" s="3" t="s">
        <v>164</v>
      </c>
      <c r="C73" s="4" t="s">
        <v>165</v>
      </c>
      <c r="D73" s="3" t="s">
        <v>15</v>
      </c>
      <c r="E73" s="3" t="s">
        <v>145</v>
      </c>
      <c r="F73" s="3" t="s">
        <v>166</v>
      </c>
      <c r="G73" s="3" t="s">
        <v>18</v>
      </c>
      <c r="H73" s="6">
        <v>334</v>
      </c>
      <c r="I73" s="6">
        <v>17010</v>
      </c>
      <c r="J73" s="4">
        <v>1916</v>
      </c>
      <c r="K73" s="52">
        <f t="shared" si="1"/>
        <v>1582</v>
      </c>
    </row>
    <row r="74" spans="1:11" x14ac:dyDescent="0.25">
      <c r="A74" s="3">
        <v>92</v>
      </c>
      <c r="B74" s="3" t="s">
        <v>167</v>
      </c>
      <c r="C74" s="4" t="s">
        <v>168</v>
      </c>
      <c r="D74" s="3" t="s">
        <v>15</v>
      </c>
      <c r="E74" s="3" t="s">
        <v>145</v>
      </c>
      <c r="F74" s="3" t="s">
        <v>169</v>
      </c>
      <c r="G74" s="3" t="s">
        <v>18</v>
      </c>
      <c r="H74" s="6">
        <v>704</v>
      </c>
      <c r="I74" s="6">
        <v>13265</v>
      </c>
      <c r="J74" s="4">
        <v>1233</v>
      </c>
      <c r="K74" s="52">
        <f t="shared" si="1"/>
        <v>529</v>
      </c>
    </row>
    <row r="75" spans="1:11" x14ac:dyDescent="0.25">
      <c r="A75" s="3">
        <v>93</v>
      </c>
      <c r="B75" s="3" t="s">
        <v>167</v>
      </c>
      <c r="C75" s="4" t="s">
        <v>170</v>
      </c>
      <c r="D75" s="3" t="s">
        <v>15</v>
      </c>
      <c r="E75" s="3" t="s">
        <v>145</v>
      </c>
      <c r="F75" s="3" t="s">
        <v>169</v>
      </c>
      <c r="G75" s="3" t="s">
        <v>18</v>
      </c>
      <c r="H75" s="6">
        <v>34</v>
      </c>
      <c r="I75" s="6">
        <v>0</v>
      </c>
      <c r="J75" s="4">
        <v>4</v>
      </c>
      <c r="K75" s="52">
        <f t="shared" si="1"/>
        <v>-30</v>
      </c>
    </row>
    <row r="76" spans="1:11" x14ac:dyDescent="0.25">
      <c r="A76" s="3">
        <v>94</v>
      </c>
      <c r="B76" s="3" t="s">
        <v>171</v>
      </c>
      <c r="C76" s="4" t="s">
        <v>172</v>
      </c>
      <c r="D76" s="3" t="s">
        <v>15</v>
      </c>
      <c r="E76" s="3" t="s">
        <v>24</v>
      </c>
      <c r="F76" s="3" t="s">
        <v>173</v>
      </c>
      <c r="G76" s="3" t="s">
        <v>18</v>
      </c>
      <c r="H76" s="6">
        <v>0</v>
      </c>
      <c r="I76" s="6">
        <v>0</v>
      </c>
      <c r="J76" s="4">
        <v>0</v>
      </c>
      <c r="K76" s="52">
        <f t="shared" si="1"/>
        <v>0</v>
      </c>
    </row>
    <row r="77" spans="1:11" x14ac:dyDescent="0.25">
      <c r="A77" s="3">
        <v>95</v>
      </c>
      <c r="B77" s="3" t="s">
        <v>171</v>
      </c>
      <c r="C77" s="4" t="s">
        <v>174</v>
      </c>
      <c r="D77" s="3" t="s">
        <v>15</v>
      </c>
      <c r="E77" s="3" t="s">
        <v>24</v>
      </c>
      <c r="F77" s="3" t="s">
        <v>173</v>
      </c>
      <c r="G77" s="3" t="s">
        <v>18</v>
      </c>
      <c r="H77" s="6">
        <v>0</v>
      </c>
      <c r="I77" s="6">
        <v>0</v>
      </c>
      <c r="J77" s="4">
        <v>0</v>
      </c>
      <c r="K77" s="52">
        <f t="shared" si="1"/>
        <v>0</v>
      </c>
    </row>
    <row r="78" spans="1:11" x14ac:dyDescent="0.25">
      <c r="A78" s="3">
        <v>96</v>
      </c>
      <c r="B78" s="3" t="s">
        <v>55</v>
      </c>
      <c r="C78" s="4" t="s">
        <v>175</v>
      </c>
      <c r="D78" s="3" t="s">
        <v>15</v>
      </c>
      <c r="E78" s="3" t="s">
        <v>176</v>
      </c>
      <c r="F78" s="3" t="s">
        <v>177</v>
      </c>
      <c r="G78" s="3" t="s">
        <v>18</v>
      </c>
      <c r="H78" s="6">
        <v>236</v>
      </c>
      <c r="I78" s="6">
        <v>24350</v>
      </c>
      <c r="J78" s="4">
        <v>3458</v>
      </c>
      <c r="K78" s="52">
        <f t="shared" si="1"/>
        <v>3222</v>
      </c>
    </row>
    <row r="79" spans="1:11" x14ac:dyDescent="0.25">
      <c r="A79" s="3">
        <v>97</v>
      </c>
      <c r="B79" s="3" t="s">
        <v>178</v>
      </c>
      <c r="C79" s="4" t="s">
        <v>179</v>
      </c>
      <c r="D79" s="3" t="s">
        <v>15</v>
      </c>
      <c r="E79" s="3" t="s">
        <v>87</v>
      </c>
      <c r="F79" s="3" t="s">
        <v>180</v>
      </c>
      <c r="G79" s="3" t="s">
        <v>18</v>
      </c>
      <c r="H79" s="6">
        <v>13730</v>
      </c>
      <c r="I79" s="6">
        <v>67311</v>
      </c>
      <c r="J79" s="4">
        <v>7301</v>
      </c>
      <c r="K79" s="52">
        <f t="shared" si="1"/>
        <v>-6429</v>
      </c>
    </row>
    <row r="80" spans="1:11" x14ac:dyDescent="0.25">
      <c r="A80" s="3">
        <v>98</v>
      </c>
      <c r="B80" s="3" t="s">
        <v>181</v>
      </c>
      <c r="C80" s="4" t="s">
        <v>182</v>
      </c>
      <c r="D80" s="3" t="s">
        <v>15</v>
      </c>
      <c r="E80" s="3" t="s">
        <v>39</v>
      </c>
      <c r="F80" s="3" t="s">
        <v>183</v>
      </c>
      <c r="G80" s="3" t="s">
        <v>18</v>
      </c>
      <c r="H80" s="6">
        <v>0</v>
      </c>
      <c r="I80" s="6">
        <v>164</v>
      </c>
      <c r="J80" s="4">
        <v>21</v>
      </c>
      <c r="K80" s="52">
        <f t="shared" si="1"/>
        <v>21</v>
      </c>
    </row>
    <row r="81" spans="1:11" x14ac:dyDescent="0.25">
      <c r="A81" s="3">
        <v>99</v>
      </c>
      <c r="B81" s="3" t="s">
        <v>181</v>
      </c>
      <c r="C81" s="4" t="s">
        <v>184</v>
      </c>
      <c r="D81" s="3" t="s">
        <v>15</v>
      </c>
      <c r="E81" s="3" t="s">
        <v>39</v>
      </c>
      <c r="F81" s="3" t="s">
        <v>183</v>
      </c>
      <c r="G81" s="3" t="s">
        <v>18</v>
      </c>
      <c r="H81" s="6">
        <v>0</v>
      </c>
      <c r="I81" s="6">
        <v>1176</v>
      </c>
      <c r="J81" s="4">
        <v>0</v>
      </c>
      <c r="K81" s="52">
        <f t="shared" si="1"/>
        <v>0</v>
      </c>
    </row>
    <row r="82" spans="1:11" x14ac:dyDescent="0.25">
      <c r="A82" s="3">
        <v>100</v>
      </c>
      <c r="B82" s="3" t="s">
        <v>185</v>
      </c>
      <c r="C82" s="4" t="s">
        <v>186</v>
      </c>
      <c r="D82" s="3" t="s">
        <v>15</v>
      </c>
      <c r="E82" s="3" t="s">
        <v>39</v>
      </c>
      <c r="F82" s="3" t="s">
        <v>183</v>
      </c>
      <c r="G82" s="3" t="s">
        <v>18</v>
      </c>
      <c r="H82" s="6">
        <v>682</v>
      </c>
      <c r="I82" s="6">
        <v>111172</v>
      </c>
      <c r="J82" s="4">
        <v>11093</v>
      </c>
      <c r="K82" s="52">
        <f t="shared" si="1"/>
        <v>10411</v>
      </c>
    </row>
    <row r="83" spans="1:11" x14ac:dyDescent="0.25">
      <c r="A83" s="3">
        <v>101</v>
      </c>
      <c r="B83" s="3" t="s">
        <v>187</v>
      </c>
      <c r="C83" s="4" t="s">
        <v>188</v>
      </c>
      <c r="D83" s="3" t="s">
        <v>15</v>
      </c>
      <c r="E83" s="3" t="s">
        <v>98</v>
      </c>
      <c r="F83" s="3" t="s">
        <v>189</v>
      </c>
      <c r="G83" s="3" t="s">
        <v>18</v>
      </c>
      <c r="H83" s="6">
        <v>103</v>
      </c>
      <c r="I83" s="6">
        <v>0</v>
      </c>
      <c r="J83" s="4">
        <v>21</v>
      </c>
      <c r="K83" s="52">
        <f t="shared" si="1"/>
        <v>-82</v>
      </c>
    </row>
    <row r="84" spans="1:11" x14ac:dyDescent="0.25">
      <c r="A84" s="3">
        <v>102</v>
      </c>
      <c r="B84" s="3" t="s">
        <v>190</v>
      </c>
      <c r="C84" s="4" t="s">
        <v>191</v>
      </c>
      <c r="D84" s="3" t="s">
        <v>15</v>
      </c>
      <c r="E84" s="3" t="s">
        <v>98</v>
      </c>
      <c r="F84" s="3" t="s">
        <v>192</v>
      </c>
      <c r="G84" s="3" t="s">
        <v>18</v>
      </c>
      <c r="H84" s="6">
        <v>65</v>
      </c>
      <c r="I84" s="6">
        <v>4056</v>
      </c>
      <c r="J84" s="4">
        <v>0</v>
      </c>
      <c r="K84" s="52">
        <f t="shared" si="1"/>
        <v>-65</v>
      </c>
    </row>
    <row r="85" spans="1:11" x14ac:dyDescent="0.25">
      <c r="A85" s="3">
        <v>103</v>
      </c>
      <c r="B85" s="3" t="s">
        <v>193</v>
      </c>
      <c r="C85" s="4" t="s">
        <v>194</v>
      </c>
      <c r="D85" s="3" t="s">
        <v>15</v>
      </c>
      <c r="E85" s="3" t="s">
        <v>145</v>
      </c>
      <c r="F85" s="3" t="s">
        <v>195</v>
      </c>
      <c r="G85" s="3" t="s">
        <v>18</v>
      </c>
      <c r="H85" s="6">
        <v>0</v>
      </c>
      <c r="I85" s="6">
        <v>11137</v>
      </c>
      <c r="J85" s="4">
        <v>1485</v>
      </c>
      <c r="K85" s="52">
        <f t="shared" si="1"/>
        <v>1485</v>
      </c>
    </row>
    <row r="86" spans="1:11" x14ac:dyDescent="0.25">
      <c r="A86" s="3">
        <v>107</v>
      </c>
      <c r="B86" s="3" t="s">
        <v>59</v>
      </c>
      <c r="C86" s="4" t="s">
        <v>196</v>
      </c>
      <c r="D86" s="3" t="s">
        <v>15</v>
      </c>
      <c r="E86" s="3" t="s">
        <v>61</v>
      </c>
      <c r="F86" s="3" t="s">
        <v>197</v>
      </c>
      <c r="G86" s="3" t="s">
        <v>18</v>
      </c>
      <c r="H86" s="6">
        <v>151</v>
      </c>
      <c r="I86" s="6">
        <v>32014</v>
      </c>
      <c r="J86" s="4">
        <v>3264</v>
      </c>
      <c r="K86" s="52">
        <f t="shared" si="1"/>
        <v>3113</v>
      </c>
    </row>
    <row r="87" spans="1:11" x14ac:dyDescent="0.25">
      <c r="A87" s="3">
        <v>110</v>
      </c>
      <c r="B87" s="3" t="s">
        <v>190</v>
      </c>
      <c r="C87" s="4" t="s">
        <v>198</v>
      </c>
      <c r="D87" s="3" t="s">
        <v>15</v>
      </c>
      <c r="E87" s="3" t="s">
        <v>98</v>
      </c>
      <c r="F87" s="3" t="s">
        <v>192</v>
      </c>
      <c r="G87" s="3" t="s">
        <v>18</v>
      </c>
      <c r="H87" s="6">
        <v>16428</v>
      </c>
      <c r="I87" s="6">
        <v>0</v>
      </c>
      <c r="J87" s="4">
        <v>2204</v>
      </c>
      <c r="K87" s="52">
        <f t="shared" si="1"/>
        <v>-14224</v>
      </c>
    </row>
    <row r="88" spans="1:11" x14ac:dyDescent="0.25">
      <c r="A88" s="3">
        <v>112</v>
      </c>
      <c r="B88" s="3" t="s">
        <v>190</v>
      </c>
      <c r="C88" s="4" t="s">
        <v>199</v>
      </c>
      <c r="D88" s="3" t="s">
        <v>15</v>
      </c>
      <c r="E88" s="3" t="s">
        <v>98</v>
      </c>
      <c r="F88" s="3" t="s">
        <v>192</v>
      </c>
      <c r="G88" s="3" t="s">
        <v>18</v>
      </c>
      <c r="H88" s="6">
        <v>3489</v>
      </c>
      <c r="I88" s="6">
        <v>87916</v>
      </c>
      <c r="J88" s="4">
        <v>10842</v>
      </c>
      <c r="K88" s="52">
        <f t="shared" si="1"/>
        <v>7353</v>
      </c>
    </row>
    <row r="89" spans="1:11" x14ac:dyDescent="0.25">
      <c r="A89" s="3">
        <v>113</v>
      </c>
      <c r="B89" s="3" t="s">
        <v>190</v>
      </c>
      <c r="C89" s="4" t="s">
        <v>200</v>
      </c>
      <c r="D89" s="3" t="s">
        <v>15</v>
      </c>
      <c r="E89" s="3" t="s">
        <v>98</v>
      </c>
      <c r="F89" s="3" t="s">
        <v>192</v>
      </c>
      <c r="G89" s="3" t="s">
        <v>18</v>
      </c>
      <c r="H89" s="6">
        <v>1061</v>
      </c>
      <c r="I89" s="6">
        <v>0</v>
      </c>
      <c r="J89" s="4">
        <v>347</v>
      </c>
      <c r="K89" s="52">
        <f t="shared" si="1"/>
        <v>-714</v>
      </c>
    </row>
    <row r="90" spans="1:11" x14ac:dyDescent="0.25">
      <c r="A90" s="3">
        <v>114</v>
      </c>
      <c r="B90" s="3" t="s">
        <v>190</v>
      </c>
      <c r="C90" s="4" t="s">
        <v>201</v>
      </c>
      <c r="D90" s="3" t="s">
        <v>15</v>
      </c>
      <c r="E90" s="3" t="s">
        <v>98</v>
      </c>
      <c r="F90" s="3" t="s">
        <v>192</v>
      </c>
      <c r="G90" s="3" t="s">
        <v>18</v>
      </c>
      <c r="H90" s="6">
        <v>13634</v>
      </c>
      <c r="I90" s="6">
        <v>110102</v>
      </c>
      <c r="J90" s="4">
        <v>17189</v>
      </c>
      <c r="K90" s="52">
        <f t="shared" si="1"/>
        <v>3555</v>
      </c>
    </row>
    <row r="91" spans="1:11" x14ac:dyDescent="0.25">
      <c r="A91" s="3">
        <v>115</v>
      </c>
      <c r="B91" s="3" t="s">
        <v>190</v>
      </c>
      <c r="C91" s="4" t="s">
        <v>202</v>
      </c>
      <c r="D91" s="3" t="s">
        <v>15</v>
      </c>
      <c r="E91" s="3" t="s">
        <v>98</v>
      </c>
      <c r="F91" s="3" t="s">
        <v>192</v>
      </c>
      <c r="G91" s="3" t="s">
        <v>18</v>
      </c>
      <c r="H91" s="6">
        <v>0</v>
      </c>
      <c r="I91" s="6">
        <v>369</v>
      </c>
      <c r="J91" s="4">
        <v>1</v>
      </c>
      <c r="K91" s="52">
        <f t="shared" si="1"/>
        <v>1</v>
      </c>
    </row>
    <row r="92" spans="1:11" x14ac:dyDescent="0.25">
      <c r="A92" s="3">
        <v>117</v>
      </c>
      <c r="B92" s="3" t="s">
        <v>55</v>
      </c>
      <c r="C92" s="4" t="s">
        <v>203</v>
      </c>
      <c r="D92" s="3" t="s">
        <v>15</v>
      </c>
      <c r="E92" s="3" t="s">
        <v>176</v>
      </c>
      <c r="F92" s="3" t="s">
        <v>177</v>
      </c>
      <c r="G92" s="3" t="s">
        <v>18</v>
      </c>
      <c r="H92" s="6">
        <v>9</v>
      </c>
      <c r="I92" s="6">
        <v>0</v>
      </c>
      <c r="J92" s="4">
        <v>0</v>
      </c>
      <c r="K92" s="52">
        <f t="shared" si="1"/>
        <v>-9</v>
      </c>
    </row>
    <row r="93" spans="1:11" x14ac:dyDescent="0.25">
      <c r="A93" s="3">
        <v>120</v>
      </c>
      <c r="B93" s="3" t="s">
        <v>204</v>
      </c>
      <c r="C93" s="4" t="s">
        <v>205</v>
      </c>
      <c r="D93" s="3" t="s">
        <v>15</v>
      </c>
      <c r="E93" s="3" t="s">
        <v>42</v>
      </c>
      <c r="F93" s="3" t="s">
        <v>206</v>
      </c>
      <c r="G93" s="3" t="s">
        <v>18</v>
      </c>
      <c r="H93" s="6">
        <v>210</v>
      </c>
      <c r="I93" s="6">
        <v>28980</v>
      </c>
      <c r="J93" s="4">
        <v>2721</v>
      </c>
      <c r="K93" s="52">
        <f t="shared" si="1"/>
        <v>2511</v>
      </c>
    </row>
    <row r="94" spans="1:11" x14ac:dyDescent="0.25">
      <c r="A94" s="3">
        <v>121</v>
      </c>
      <c r="B94" s="3" t="s">
        <v>207</v>
      </c>
      <c r="C94" s="4" t="s">
        <v>208</v>
      </c>
      <c r="D94" s="3" t="s">
        <v>15</v>
      </c>
      <c r="E94" s="3" t="s">
        <v>39</v>
      </c>
      <c r="F94" s="3" t="s">
        <v>209</v>
      </c>
      <c r="G94" s="3" t="s">
        <v>18</v>
      </c>
      <c r="H94" s="6">
        <v>894</v>
      </c>
      <c r="I94" s="6">
        <v>29885</v>
      </c>
      <c r="J94" s="4">
        <v>6457</v>
      </c>
      <c r="K94" s="52">
        <f t="shared" si="1"/>
        <v>5563</v>
      </c>
    </row>
    <row r="95" spans="1:11" x14ac:dyDescent="0.25">
      <c r="A95" s="3">
        <v>123</v>
      </c>
      <c r="B95" s="3" t="s">
        <v>210</v>
      </c>
      <c r="C95" s="4" t="s">
        <v>211</v>
      </c>
      <c r="D95" s="3" t="s">
        <v>15</v>
      </c>
      <c r="E95" s="3" t="s">
        <v>176</v>
      </c>
      <c r="F95" s="3" t="s">
        <v>212</v>
      </c>
      <c r="G95" s="3" t="s">
        <v>18</v>
      </c>
      <c r="H95" s="6">
        <v>10182</v>
      </c>
      <c r="I95" s="6">
        <v>62148</v>
      </c>
      <c r="J95" s="4">
        <v>6171</v>
      </c>
      <c r="K95" s="52">
        <f t="shared" si="1"/>
        <v>-4011</v>
      </c>
    </row>
    <row r="96" spans="1:11" x14ac:dyDescent="0.25">
      <c r="A96" s="3">
        <v>124</v>
      </c>
      <c r="B96" s="3" t="s">
        <v>213</v>
      </c>
      <c r="C96" s="4" t="s">
        <v>214</v>
      </c>
      <c r="D96" s="3" t="s">
        <v>15</v>
      </c>
      <c r="E96" s="3" t="s">
        <v>106</v>
      </c>
      <c r="F96" s="3" t="s">
        <v>215</v>
      </c>
      <c r="G96" s="3" t="s">
        <v>18</v>
      </c>
      <c r="H96" s="6">
        <v>24746</v>
      </c>
      <c r="I96" s="6">
        <v>54663</v>
      </c>
      <c r="J96" s="4">
        <v>7508</v>
      </c>
      <c r="K96" s="52">
        <f t="shared" si="1"/>
        <v>-17238</v>
      </c>
    </row>
    <row r="97" spans="1:11" x14ac:dyDescent="0.25">
      <c r="A97" s="3">
        <v>125</v>
      </c>
      <c r="B97" s="3" t="s">
        <v>216</v>
      </c>
      <c r="C97" s="4" t="s">
        <v>217</v>
      </c>
      <c r="D97" s="3" t="s">
        <v>15</v>
      </c>
      <c r="E97" s="3" t="s">
        <v>218</v>
      </c>
      <c r="F97" s="3" t="s">
        <v>219</v>
      </c>
      <c r="G97" s="3" t="s">
        <v>18</v>
      </c>
      <c r="H97" s="6">
        <v>646</v>
      </c>
      <c r="I97" s="6">
        <v>170840</v>
      </c>
      <c r="J97" s="4">
        <v>20831</v>
      </c>
      <c r="K97" s="52">
        <f t="shared" si="1"/>
        <v>20185</v>
      </c>
    </row>
    <row r="98" spans="1:11" x14ac:dyDescent="0.25">
      <c r="A98" s="3">
        <v>126</v>
      </c>
      <c r="B98" s="3" t="s">
        <v>216</v>
      </c>
      <c r="C98" s="4" t="s">
        <v>220</v>
      </c>
      <c r="D98" s="3" t="s">
        <v>15</v>
      </c>
      <c r="E98" s="3" t="s">
        <v>218</v>
      </c>
      <c r="F98" s="3" t="s">
        <v>219</v>
      </c>
      <c r="G98" s="3" t="s">
        <v>18</v>
      </c>
      <c r="H98" s="6">
        <v>770</v>
      </c>
      <c r="I98" s="6">
        <v>15701</v>
      </c>
      <c r="J98" s="4">
        <v>346</v>
      </c>
      <c r="K98" s="52">
        <f t="shared" si="1"/>
        <v>-424</v>
      </c>
    </row>
    <row r="99" spans="1:11" x14ac:dyDescent="0.25">
      <c r="A99" s="3">
        <v>127</v>
      </c>
      <c r="B99" s="3" t="s">
        <v>216</v>
      </c>
      <c r="C99" s="4" t="s">
        <v>221</v>
      </c>
      <c r="D99" s="3" t="s">
        <v>15</v>
      </c>
      <c r="E99" s="3" t="s">
        <v>218</v>
      </c>
      <c r="F99" s="3" t="s">
        <v>219</v>
      </c>
      <c r="G99" s="3" t="s">
        <v>18</v>
      </c>
      <c r="H99" s="6">
        <v>241</v>
      </c>
      <c r="I99" s="6">
        <v>0</v>
      </c>
      <c r="J99" s="4">
        <v>7</v>
      </c>
      <c r="K99" s="52">
        <f t="shared" si="1"/>
        <v>-234</v>
      </c>
    </row>
    <row r="100" spans="1:11" x14ac:dyDescent="0.25">
      <c r="A100" s="3">
        <v>128</v>
      </c>
      <c r="B100" s="3" t="s">
        <v>190</v>
      </c>
      <c r="C100" s="4" t="s">
        <v>222</v>
      </c>
      <c r="D100" s="3" t="s">
        <v>15</v>
      </c>
      <c r="E100" s="3" t="s">
        <v>98</v>
      </c>
      <c r="F100" s="3" t="s">
        <v>192</v>
      </c>
      <c r="G100" s="3" t="s">
        <v>18</v>
      </c>
      <c r="H100" s="6">
        <v>67435</v>
      </c>
      <c r="I100" s="6">
        <v>0</v>
      </c>
      <c r="J100" s="4">
        <v>7056</v>
      </c>
      <c r="K100" s="52">
        <f t="shared" si="1"/>
        <v>-60379</v>
      </c>
    </row>
    <row r="101" spans="1:11" x14ac:dyDescent="0.25">
      <c r="A101" s="3">
        <v>129</v>
      </c>
      <c r="B101" s="3" t="s">
        <v>223</v>
      </c>
      <c r="C101" s="4" t="s">
        <v>224</v>
      </c>
      <c r="D101" s="3" t="s">
        <v>15</v>
      </c>
      <c r="E101" s="3" t="s">
        <v>225</v>
      </c>
      <c r="F101" s="3" t="s">
        <v>226</v>
      </c>
      <c r="G101" s="3" t="s">
        <v>18</v>
      </c>
      <c r="H101" s="6">
        <v>0</v>
      </c>
      <c r="I101" s="6">
        <v>388</v>
      </c>
      <c r="J101" s="4">
        <v>41</v>
      </c>
      <c r="K101" s="52">
        <f t="shared" si="1"/>
        <v>41</v>
      </c>
    </row>
    <row r="102" spans="1:11" x14ac:dyDescent="0.25">
      <c r="A102" s="3">
        <v>131</v>
      </c>
      <c r="B102" s="3" t="s">
        <v>223</v>
      </c>
      <c r="C102" s="4" t="s">
        <v>227</v>
      </c>
      <c r="D102" s="3" t="s">
        <v>15</v>
      </c>
      <c r="E102" s="3" t="s">
        <v>225</v>
      </c>
      <c r="F102" s="3" t="s">
        <v>226</v>
      </c>
      <c r="G102" s="3" t="s">
        <v>18</v>
      </c>
      <c r="H102" s="6">
        <v>53</v>
      </c>
      <c r="I102" s="6">
        <v>0</v>
      </c>
      <c r="J102" s="4">
        <v>0</v>
      </c>
      <c r="K102" s="52">
        <f t="shared" si="1"/>
        <v>-53</v>
      </c>
    </row>
    <row r="103" spans="1:11" x14ac:dyDescent="0.25">
      <c r="A103" s="3">
        <v>132</v>
      </c>
      <c r="B103" s="3" t="s">
        <v>223</v>
      </c>
      <c r="C103" s="4" t="s">
        <v>228</v>
      </c>
      <c r="D103" s="3" t="s">
        <v>15</v>
      </c>
      <c r="E103" s="3" t="s">
        <v>225</v>
      </c>
      <c r="F103" s="3" t="s">
        <v>226</v>
      </c>
      <c r="G103" s="3" t="s">
        <v>18</v>
      </c>
      <c r="H103" s="6">
        <v>94</v>
      </c>
      <c r="I103" s="6">
        <v>0</v>
      </c>
      <c r="J103" s="4">
        <v>0</v>
      </c>
      <c r="K103" s="52">
        <f t="shared" si="1"/>
        <v>-94</v>
      </c>
    </row>
    <row r="104" spans="1:11" x14ac:dyDescent="0.25">
      <c r="A104" s="3">
        <v>134</v>
      </c>
      <c r="B104" s="3" t="s">
        <v>229</v>
      </c>
      <c r="C104" s="4" t="s">
        <v>230</v>
      </c>
      <c r="D104" s="3" t="s">
        <v>15</v>
      </c>
      <c r="E104" s="3" t="s">
        <v>231</v>
      </c>
      <c r="F104" s="3" t="s">
        <v>232</v>
      </c>
      <c r="G104" s="3" t="s">
        <v>18</v>
      </c>
      <c r="H104" s="6">
        <v>0</v>
      </c>
      <c r="I104" s="6">
        <v>2367</v>
      </c>
      <c r="J104" s="4">
        <v>249</v>
      </c>
      <c r="K104" s="52">
        <f t="shared" si="1"/>
        <v>249</v>
      </c>
    </row>
    <row r="105" spans="1:11" x14ac:dyDescent="0.25">
      <c r="A105" s="3">
        <v>135</v>
      </c>
      <c r="B105" s="3" t="s">
        <v>229</v>
      </c>
      <c r="C105" s="4" t="s">
        <v>233</v>
      </c>
      <c r="D105" s="3" t="s">
        <v>15</v>
      </c>
      <c r="E105" s="3" t="s">
        <v>231</v>
      </c>
      <c r="F105" s="3" t="s">
        <v>232</v>
      </c>
      <c r="G105" s="3" t="s">
        <v>18</v>
      </c>
      <c r="H105" s="6">
        <v>30</v>
      </c>
      <c r="I105" s="6">
        <v>0</v>
      </c>
      <c r="J105" s="4">
        <v>0</v>
      </c>
      <c r="K105" s="52">
        <f t="shared" si="1"/>
        <v>-30</v>
      </c>
    </row>
    <row r="106" spans="1:11" x14ac:dyDescent="0.25">
      <c r="A106" s="3">
        <v>136</v>
      </c>
      <c r="B106" s="3" t="s">
        <v>229</v>
      </c>
      <c r="C106" s="4" t="s">
        <v>234</v>
      </c>
      <c r="D106" s="3" t="s">
        <v>15</v>
      </c>
      <c r="E106" s="3" t="s">
        <v>231</v>
      </c>
      <c r="F106" s="3" t="s">
        <v>232</v>
      </c>
      <c r="G106" s="3" t="s">
        <v>18</v>
      </c>
      <c r="H106" s="6">
        <v>62</v>
      </c>
      <c r="I106" s="6">
        <v>0</v>
      </c>
      <c r="J106" s="4">
        <v>0</v>
      </c>
      <c r="K106" s="52">
        <f t="shared" si="1"/>
        <v>-62</v>
      </c>
    </row>
    <row r="107" spans="1:11" x14ac:dyDescent="0.25">
      <c r="A107" s="3">
        <v>137</v>
      </c>
      <c r="B107" s="3" t="s">
        <v>229</v>
      </c>
      <c r="C107" s="4" t="s">
        <v>235</v>
      </c>
      <c r="D107" s="3" t="s">
        <v>15</v>
      </c>
      <c r="E107" s="3" t="s">
        <v>231</v>
      </c>
      <c r="F107" s="3" t="s">
        <v>232</v>
      </c>
      <c r="G107" s="3" t="s">
        <v>18</v>
      </c>
      <c r="H107" s="6">
        <v>0</v>
      </c>
      <c r="I107" s="6">
        <v>0</v>
      </c>
      <c r="J107" s="4">
        <v>0</v>
      </c>
      <c r="K107" s="52">
        <f t="shared" si="1"/>
        <v>0</v>
      </c>
    </row>
    <row r="108" spans="1:11" x14ac:dyDescent="0.25">
      <c r="A108" s="3">
        <v>138</v>
      </c>
      <c r="B108" s="3" t="s">
        <v>236</v>
      </c>
      <c r="C108" s="4" t="s">
        <v>237</v>
      </c>
      <c r="D108" s="3" t="s">
        <v>15</v>
      </c>
      <c r="E108" s="3" t="s">
        <v>231</v>
      </c>
      <c r="F108" s="3" t="s">
        <v>232</v>
      </c>
      <c r="G108" s="3" t="s">
        <v>18</v>
      </c>
      <c r="H108" s="6">
        <v>54917</v>
      </c>
      <c r="I108" s="6">
        <v>288</v>
      </c>
      <c r="J108" s="4">
        <v>0</v>
      </c>
      <c r="K108" s="52">
        <f t="shared" si="1"/>
        <v>-54917</v>
      </c>
    </row>
    <row r="109" spans="1:11" x14ac:dyDescent="0.25">
      <c r="A109" s="3">
        <v>139</v>
      </c>
      <c r="B109" s="3" t="s">
        <v>238</v>
      </c>
      <c r="C109" s="4" t="s">
        <v>239</v>
      </c>
      <c r="D109" s="3" t="s">
        <v>15</v>
      </c>
      <c r="E109" s="3" t="s">
        <v>240</v>
      </c>
      <c r="F109" s="3" t="s">
        <v>241</v>
      </c>
      <c r="G109" s="3" t="s">
        <v>18</v>
      </c>
      <c r="H109" s="6">
        <v>20584</v>
      </c>
      <c r="I109" s="6">
        <v>137716</v>
      </c>
      <c r="J109" s="4">
        <v>15459</v>
      </c>
      <c r="K109" s="52">
        <f t="shared" si="1"/>
        <v>-5125</v>
      </c>
    </row>
    <row r="110" spans="1:11" x14ac:dyDescent="0.25">
      <c r="A110" s="3">
        <v>140</v>
      </c>
      <c r="B110" s="3" t="s">
        <v>238</v>
      </c>
      <c r="C110" s="4" t="s">
        <v>242</v>
      </c>
      <c r="D110" s="3" t="s">
        <v>15</v>
      </c>
      <c r="E110" s="3" t="s">
        <v>240</v>
      </c>
      <c r="F110" s="3" t="s">
        <v>241</v>
      </c>
      <c r="G110" s="3" t="s">
        <v>18</v>
      </c>
      <c r="H110" s="6">
        <v>226</v>
      </c>
      <c r="I110" s="6">
        <v>0</v>
      </c>
      <c r="J110" s="4">
        <v>0</v>
      </c>
      <c r="K110" s="52">
        <f t="shared" si="1"/>
        <v>-226</v>
      </c>
    </row>
    <row r="111" spans="1:11" x14ac:dyDescent="0.25">
      <c r="A111" s="3">
        <v>141</v>
      </c>
      <c r="B111" s="3" t="s">
        <v>243</v>
      </c>
      <c r="C111" s="4" t="s">
        <v>244</v>
      </c>
      <c r="D111" s="3" t="s">
        <v>15</v>
      </c>
      <c r="E111" s="3" t="s">
        <v>231</v>
      </c>
      <c r="F111" s="3" t="s">
        <v>245</v>
      </c>
      <c r="G111" s="3" t="s">
        <v>18</v>
      </c>
      <c r="H111" s="6">
        <v>0</v>
      </c>
      <c r="I111" s="6">
        <v>22295</v>
      </c>
      <c r="J111" s="4">
        <v>2414</v>
      </c>
      <c r="K111" s="52">
        <f t="shared" si="1"/>
        <v>2414</v>
      </c>
    </row>
    <row r="112" spans="1:11" x14ac:dyDescent="0.25">
      <c r="A112" s="3">
        <v>142</v>
      </c>
      <c r="B112" s="3" t="s">
        <v>243</v>
      </c>
      <c r="C112" s="4" t="s">
        <v>246</v>
      </c>
      <c r="D112" s="3" t="s">
        <v>15</v>
      </c>
      <c r="E112" s="3" t="s">
        <v>231</v>
      </c>
      <c r="F112" s="3" t="s">
        <v>245</v>
      </c>
      <c r="G112" s="3" t="s">
        <v>18</v>
      </c>
      <c r="H112" s="6">
        <v>0</v>
      </c>
      <c r="I112" s="6">
        <v>7539</v>
      </c>
      <c r="J112" s="4">
        <v>1075</v>
      </c>
      <c r="K112" s="52">
        <f t="shared" si="1"/>
        <v>1075</v>
      </c>
    </row>
    <row r="113" spans="1:11" x14ac:dyDescent="0.25">
      <c r="A113" s="3">
        <v>143</v>
      </c>
      <c r="B113" s="3" t="s">
        <v>247</v>
      </c>
      <c r="C113" s="4" t="s">
        <v>248</v>
      </c>
      <c r="D113" s="3" t="s">
        <v>15</v>
      </c>
      <c r="E113" s="3" t="s">
        <v>57</v>
      </c>
      <c r="F113" s="3" t="s">
        <v>249</v>
      </c>
      <c r="G113" s="3" t="s">
        <v>18</v>
      </c>
      <c r="H113" s="6">
        <v>1130</v>
      </c>
      <c r="I113" s="6">
        <v>0</v>
      </c>
      <c r="J113" s="4">
        <v>45</v>
      </c>
      <c r="K113" s="52">
        <f t="shared" si="1"/>
        <v>-1085</v>
      </c>
    </row>
    <row r="114" spans="1:11" x14ac:dyDescent="0.25">
      <c r="A114" s="3">
        <v>145</v>
      </c>
      <c r="B114" s="3" t="s">
        <v>247</v>
      </c>
      <c r="C114" s="4" t="s">
        <v>250</v>
      </c>
      <c r="D114" s="3" t="s">
        <v>15</v>
      </c>
      <c r="E114" s="3" t="s">
        <v>57</v>
      </c>
      <c r="F114" s="3" t="s">
        <v>249</v>
      </c>
      <c r="G114" s="3" t="s">
        <v>18</v>
      </c>
      <c r="H114" s="6">
        <v>742</v>
      </c>
      <c r="I114" s="6">
        <v>904</v>
      </c>
      <c r="J114" s="4">
        <v>147</v>
      </c>
      <c r="K114" s="52">
        <f t="shared" si="1"/>
        <v>-595</v>
      </c>
    </row>
    <row r="115" spans="1:11" x14ac:dyDescent="0.25">
      <c r="A115" s="3">
        <v>146</v>
      </c>
      <c r="B115" s="3" t="s">
        <v>247</v>
      </c>
      <c r="C115" s="4" t="s">
        <v>251</v>
      </c>
      <c r="D115" s="3" t="s">
        <v>15</v>
      </c>
      <c r="E115" s="3" t="s">
        <v>57</v>
      </c>
      <c r="F115" s="3" t="s">
        <v>249</v>
      </c>
      <c r="G115" s="3" t="s">
        <v>18</v>
      </c>
      <c r="H115" s="6">
        <v>20432</v>
      </c>
      <c r="I115" s="6">
        <v>241619</v>
      </c>
      <c r="J115">
        <v>24479</v>
      </c>
      <c r="K115" s="52">
        <f t="shared" si="1"/>
        <v>4047</v>
      </c>
    </row>
    <row r="116" spans="1:11" x14ac:dyDescent="0.25">
      <c r="A116" s="3">
        <v>147</v>
      </c>
      <c r="B116" s="3" t="s">
        <v>247</v>
      </c>
      <c r="C116" s="4" t="s">
        <v>252</v>
      </c>
      <c r="D116" s="3" t="s">
        <v>15</v>
      </c>
      <c r="E116" s="3" t="s">
        <v>57</v>
      </c>
      <c r="F116" s="3" t="s">
        <v>249</v>
      </c>
      <c r="G116" s="3" t="s">
        <v>18</v>
      </c>
      <c r="H116" s="6">
        <v>0</v>
      </c>
      <c r="I116" s="6">
        <v>0</v>
      </c>
      <c r="J116" s="4">
        <v>0</v>
      </c>
      <c r="K116" s="52">
        <f t="shared" si="1"/>
        <v>0</v>
      </c>
    </row>
    <row r="117" spans="1:11" x14ac:dyDescent="0.25">
      <c r="A117" s="3">
        <v>148</v>
      </c>
      <c r="B117" s="3" t="s">
        <v>253</v>
      </c>
      <c r="C117" s="4" t="s">
        <v>254</v>
      </c>
      <c r="D117" s="3" t="s">
        <v>15</v>
      </c>
      <c r="E117" s="3" t="s">
        <v>98</v>
      </c>
      <c r="F117" s="3" t="s">
        <v>255</v>
      </c>
      <c r="G117" s="3" t="s">
        <v>18</v>
      </c>
      <c r="H117" s="6">
        <v>3109</v>
      </c>
      <c r="I117" s="6">
        <v>102086</v>
      </c>
      <c r="J117" s="4">
        <v>5871</v>
      </c>
      <c r="K117" s="52">
        <f t="shared" si="1"/>
        <v>2762</v>
      </c>
    </row>
    <row r="118" spans="1:11" x14ac:dyDescent="0.25">
      <c r="A118" s="3">
        <v>149</v>
      </c>
      <c r="B118" s="3" t="s">
        <v>256</v>
      </c>
      <c r="C118" s="4" t="s">
        <v>257</v>
      </c>
      <c r="D118" s="3" t="s">
        <v>15</v>
      </c>
      <c r="E118" s="3" t="s">
        <v>120</v>
      </c>
      <c r="F118" s="3" t="s">
        <v>258</v>
      </c>
      <c r="G118" s="3" t="s">
        <v>18</v>
      </c>
      <c r="H118" s="6">
        <v>1977</v>
      </c>
      <c r="I118" s="6">
        <v>83641</v>
      </c>
      <c r="J118">
        <v>7486</v>
      </c>
      <c r="K118" s="52">
        <f t="shared" si="1"/>
        <v>5509</v>
      </c>
    </row>
    <row r="119" spans="1:11" x14ac:dyDescent="0.25">
      <c r="A119" s="3">
        <v>150</v>
      </c>
      <c r="B119" s="3" t="s">
        <v>256</v>
      </c>
      <c r="C119" s="4" t="s">
        <v>259</v>
      </c>
      <c r="D119" s="3" t="s">
        <v>15</v>
      </c>
      <c r="E119" s="3" t="s">
        <v>120</v>
      </c>
      <c r="F119" s="3" t="s">
        <v>258</v>
      </c>
      <c r="G119" s="3" t="s">
        <v>18</v>
      </c>
      <c r="H119" s="6">
        <v>8</v>
      </c>
      <c r="I119" s="6">
        <v>0</v>
      </c>
      <c r="J119" s="4">
        <v>10</v>
      </c>
      <c r="K119" s="52">
        <f t="shared" si="1"/>
        <v>2</v>
      </c>
    </row>
    <row r="120" spans="1:11" x14ac:dyDescent="0.25">
      <c r="A120" s="3">
        <v>151</v>
      </c>
      <c r="B120" s="3" t="s">
        <v>260</v>
      </c>
      <c r="C120" s="4" t="s">
        <v>261</v>
      </c>
      <c r="D120" s="3" t="s">
        <v>15</v>
      </c>
      <c r="E120" s="3" t="s">
        <v>176</v>
      </c>
      <c r="F120" s="3" t="s">
        <v>262</v>
      </c>
      <c r="G120" s="3" t="s">
        <v>18</v>
      </c>
      <c r="H120" s="6">
        <v>353</v>
      </c>
      <c r="I120" s="6">
        <v>19558</v>
      </c>
      <c r="J120" s="4">
        <v>2525</v>
      </c>
      <c r="K120" s="52">
        <f t="shared" si="1"/>
        <v>2172</v>
      </c>
    </row>
    <row r="121" spans="1:11" x14ac:dyDescent="0.25">
      <c r="A121" s="3">
        <v>152</v>
      </c>
      <c r="B121" s="3" t="s">
        <v>263</v>
      </c>
      <c r="C121" s="4" t="s">
        <v>264</v>
      </c>
      <c r="D121" s="3" t="s">
        <v>15</v>
      </c>
      <c r="E121" s="3" t="s">
        <v>80</v>
      </c>
      <c r="F121" s="3" t="s">
        <v>265</v>
      </c>
      <c r="G121" s="3" t="s">
        <v>18</v>
      </c>
      <c r="H121" s="6">
        <v>0</v>
      </c>
      <c r="I121" s="6">
        <v>17065</v>
      </c>
      <c r="J121" s="4">
        <v>2114</v>
      </c>
      <c r="K121" s="52">
        <f t="shared" si="1"/>
        <v>2114</v>
      </c>
    </row>
    <row r="122" spans="1:11" x14ac:dyDescent="0.25">
      <c r="A122" s="3">
        <v>153</v>
      </c>
      <c r="B122" s="3" t="s">
        <v>266</v>
      </c>
      <c r="C122" s="4" t="s">
        <v>267</v>
      </c>
      <c r="D122" s="3" t="s">
        <v>15</v>
      </c>
      <c r="E122" s="3" t="s">
        <v>98</v>
      </c>
      <c r="F122" s="3" t="s">
        <v>268</v>
      </c>
      <c r="G122" s="3" t="s">
        <v>18</v>
      </c>
      <c r="H122" s="6">
        <v>0</v>
      </c>
      <c r="I122" s="6">
        <v>43742</v>
      </c>
      <c r="J122" s="4">
        <v>0</v>
      </c>
      <c r="K122" s="52">
        <f t="shared" si="1"/>
        <v>0</v>
      </c>
    </row>
    <row r="123" spans="1:11" x14ac:dyDescent="0.25">
      <c r="A123" s="3">
        <v>154</v>
      </c>
      <c r="B123" s="3" t="s">
        <v>78</v>
      </c>
      <c r="C123" s="4" t="s">
        <v>269</v>
      </c>
      <c r="D123" s="3" t="s">
        <v>15</v>
      </c>
      <c r="E123" s="3" t="s">
        <v>80</v>
      </c>
      <c r="F123" s="3" t="s">
        <v>270</v>
      </c>
      <c r="G123" s="3" t="s">
        <v>18</v>
      </c>
      <c r="H123" s="6">
        <v>1</v>
      </c>
      <c r="I123" s="6">
        <v>11117</v>
      </c>
      <c r="J123" s="4">
        <v>1385</v>
      </c>
      <c r="K123" s="52">
        <f t="shared" si="1"/>
        <v>1384</v>
      </c>
    </row>
    <row r="124" spans="1:11" x14ac:dyDescent="0.25">
      <c r="A124" s="3">
        <v>157</v>
      </c>
      <c r="B124" s="3" t="s">
        <v>271</v>
      </c>
      <c r="C124" s="4" t="s">
        <v>272</v>
      </c>
      <c r="D124" s="3" t="s">
        <v>15</v>
      </c>
      <c r="E124" s="3" t="s">
        <v>106</v>
      </c>
      <c r="F124" s="3" t="s">
        <v>273</v>
      </c>
      <c r="G124" s="3" t="s">
        <v>18</v>
      </c>
      <c r="H124" s="6">
        <v>0</v>
      </c>
      <c r="I124" s="6">
        <v>513</v>
      </c>
      <c r="J124" s="4">
        <v>36</v>
      </c>
      <c r="K124" s="52">
        <f t="shared" si="1"/>
        <v>36</v>
      </c>
    </row>
    <row r="125" spans="1:11" x14ac:dyDescent="0.25">
      <c r="A125" s="3">
        <v>158</v>
      </c>
      <c r="B125" s="3" t="s">
        <v>271</v>
      </c>
      <c r="C125" s="4" t="s">
        <v>274</v>
      </c>
      <c r="D125" s="3" t="s">
        <v>15</v>
      </c>
      <c r="E125" s="3" t="s">
        <v>106</v>
      </c>
      <c r="F125" s="3" t="s">
        <v>273</v>
      </c>
      <c r="G125" s="3" t="s">
        <v>18</v>
      </c>
      <c r="H125" s="6">
        <v>28457</v>
      </c>
      <c r="I125" s="6">
        <v>64769</v>
      </c>
      <c r="J125" s="4">
        <v>8825</v>
      </c>
      <c r="K125" s="52">
        <f t="shared" si="1"/>
        <v>-19632</v>
      </c>
    </row>
    <row r="126" spans="1:11" x14ac:dyDescent="0.25">
      <c r="A126" s="3">
        <v>159</v>
      </c>
      <c r="B126" s="3" t="s">
        <v>271</v>
      </c>
      <c r="C126" s="4" t="s">
        <v>275</v>
      </c>
      <c r="D126" s="3" t="s">
        <v>15</v>
      </c>
      <c r="E126" s="3" t="s">
        <v>106</v>
      </c>
      <c r="F126" s="3" t="s">
        <v>273</v>
      </c>
      <c r="G126" s="3" t="s">
        <v>18</v>
      </c>
      <c r="H126" s="6">
        <v>0</v>
      </c>
      <c r="I126" s="6">
        <v>0</v>
      </c>
      <c r="J126" s="4">
        <v>0</v>
      </c>
      <c r="K126" s="52">
        <f t="shared" si="1"/>
        <v>0</v>
      </c>
    </row>
    <row r="127" spans="1:11" x14ac:dyDescent="0.25">
      <c r="A127" s="3">
        <v>160</v>
      </c>
      <c r="B127" s="3" t="s">
        <v>223</v>
      </c>
      <c r="C127" s="4" t="s">
        <v>276</v>
      </c>
      <c r="D127" s="3" t="s">
        <v>15</v>
      </c>
      <c r="E127" s="3" t="s">
        <v>225</v>
      </c>
      <c r="F127" s="3" t="s">
        <v>226</v>
      </c>
      <c r="G127" s="3" t="s">
        <v>18</v>
      </c>
      <c r="H127" s="6">
        <v>86331</v>
      </c>
      <c r="I127" s="6">
        <v>261320</v>
      </c>
      <c r="J127" s="4">
        <v>32044</v>
      </c>
      <c r="K127" s="52">
        <f t="shared" si="1"/>
        <v>-54287</v>
      </c>
    </row>
    <row r="128" spans="1:11" x14ac:dyDescent="0.25">
      <c r="A128" s="3">
        <v>161</v>
      </c>
      <c r="B128" s="3" t="s">
        <v>277</v>
      </c>
      <c r="C128" s="4" t="s">
        <v>278</v>
      </c>
      <c r="D128" s="3" t="s">
        <v>279</v>
      </c>
      <c r="E128" s="3" t="s">
        <v>98</v>
      </c>
      <c r="F128" s="3" t="s">
        <v>278</v>
      </c>
      <c r="G128" s="3" t="s">
        <v>18</v>
      </c>
      <c r="H128" s="6">
        <v>39</v>
      </c>
      <c r="I128" s="6">
        <v>33030</v>
      </c>
      <c r="J128" s="4">
        <v>4312</v>
      </c>
      <c r="K128" s="52">
        <f t="shared" si="1"/>
        <v>4273</v>
      </c>
    </row>
    <row r="129" spans="1:11" x14ac:dyDescent="0.25">
      <c r="A129" s="3">
        <v>165</v>
      </c>
      <c r="B129" s="3" t="s">
        <v>271</v>
      </c>
      <c r="C129" s="4" t="s">
        <v>233</v>
      </c>
      <c r="D129" s="3" t="s">
        <v>15</v>
      </c>
      <c r="E129" s="3" t="s">
        <v>106</v>
      </c>
      <c r="F129" s="3" t="s">
        <v>273</v>
      </c>
      <c r="G129" s="3" t="s">
        <v>18</v>
      </c>
      <c r="H129" s="6">
        <v>0</v>
      </c>
      <c r="I129" s="6">
        <v>0</v>
      </c>
      <c r="J129" s="4">
        <v>0</v>
      </c>
      <c r="K129" s="52">
        <f t="shared" si="1"/>
        <v>0</v>
      </c>
    </row>
    <row r="130" spans="1:11" x14ac:dyDescent="0.25">
      <c r="A130" s="3">
        <v>166</v>
      </c>
      <c r="B130" s="3" t="s">
        <v>280</v>
      </c>
      <c r="C130" s="4" t="s">
        <v>281</v>
      </c>
      <c r="D130" s="3" t="s">
        <v>15</v>
      </c>
      <c r="E130" s="3" t="s">
        <v>106</v>
      </c>
      <c r="F130" s="3" t="s">
        <v>282</v>
      </c>
      <c r="G130" s="3" t="s">
        <v>18</v>
      </c>
      <c r="H130" s="6">
        <v>296</v>
      </c>
      <c r="I130" s="6">
        <v>140278</v>
      </c>
      <c r="J130" s="4">
        <v>12927</v>
      </c>
      <c r="K130" s="52">
        <f t="shared" si="1"/>
        <v>12631</v>
      </c>
    </row>
    <row r="131" spans="1:11" x14ac:dyDescent="0.25">
      <c r="A131" s="7">
        <v>168</v>
      </c>
      <c r="B131" s="7" t="s">
        <v>283</v>
      </c>
      <c r="C131" s="8" t="s">
        <v>283</v>
      </c>
      <c r="D131" s="7" t="s">
        <v>284</v>
      </c>
      <c r="E131" s="7" t="s">
        <v>106</v>
      </c>
      <c r="F131" s="7" t="s">
        <v>285</v>
      </c>
      <c r="G131" s="7" t="s">
        <v>18</v>
      </c>
      <c r="H131" s="9">
        <v>91186</v>
      </c>
      <c r="I131" s="9">
        <v>0</v>
      </c>
      <c r="J131" s="8">
        <v>61288</v>
      </c>
      <c r="K131" s="52">
        <f t="shared" si="1"/>
        <v>-29898</v>
      </c>
    </row>
    <row r="132" spans="1:11" x14ac:dyDescent="0.25">
      <c r="A132" s="3">
        <v>171</v>
      </c>
      <c r="B132" s="3" t="s">
        <v>136</v>
      </c>
      <c r="C132" s="4" t="s">
        <v>286</v>
      </c>
      <c r="D132" s="3" t="s">
        <v>15</v>
      </c>
      <c r="E132" s="3" t="s">
        <v>138</v>
      </c>
      <c r="F132" s="3" t="s">
        <v>139</v>
      </c>
      <c r="G132" s="3" t="s">
        <v>18</v>
      </c>
      <c r="H132" s="6">
        <v>62</v>
      </c>
      <c r="I132" s="6">
        <v>0</v>
      </c>
      <c r="J132" s="4">
        <v>0</v>
      </c>
      <c r="K132" s="52">
        <f t="shared" si="1"/>
        <v>-62</v>
      </c>
    </row>
    <row r="133" spans="1:11" x14ac:dyDescent="0.25">
      <c r="A133" s="3">
        <v>172</v>
      </c>
      <c r="B133" s="3" t="s">
        <v>287</v>
      </c>
      <c r="C133" s="4" t="s">
        <v>288</v>
      </c>
      <c r="D133" s="3" t="s">
        <v>15</v>
      </c>
      <c r="E133" s="3" t="s">
        <v>240</v>
      </c>
      <c r="F133" s="3" t="s">
        <v>289</v>
      </c>
      <c r="G133" s="3" t="s">
        <v>18</v>
      </c>
      <c r="H133" s="6">
        <v>144</v>
      </c>
      <c r="I133" s="6">
        <v>12585</v>
      </c>
      <c r="J133" s="4">
        <v>1709</v>
      </c>
      <c r="K133" s="52">
        <f t="shared" ref="K133:K196" si="2">J133-H133</f>
        <v>1565</v>
      </c>
    </row>
    <row r="134" spans="1:11" x14ac:dyDescent="0.25">
      <c r="A134" s="3">
        <v>173</v>
      </c>
      <c r="B134" s="3" t="s">
        <v>290</v>
      </c>
      <c r="C134" s="4" t="s">
        <v>291</v>
      </c>
      <c r="D134" s="3" t="s">
        <v>15</v>
      </c>
      <c r="E134" s="3" t="s">
        <v>98</v>
      </c>
      <c r="F134" s="3" t="s">
        <v>292</v>
      </c>
      <c r="G134" s="3" t="s">
        <v>18</v>
      </c>
      <c r="H134" s="6">
        <v>57451</v>
      </c>
      <c r="I134" s="6">
        <v>66151</v>
      </c>
      <c r="J134" s="4">
        <v>18550</v>
      </c>
      <c r="K134" s="52">
        <f t="shared" si="2"/>
        <v>-38901</v>
      </c>
    </row>
    <row r="135" spans="1:11" x14ac:dyDescent="0.25">
      <c r="A135" s="3">
        <v>174</v>
      </c>
      <c r="B135" s="3" t="s">
        <v>290</v>
      </c>
      <c r="C135" s="4" t="s">
        <v>293</v>
      </c>
      <c r="D135" s="3" t="s">
        <v>15</v>
      </c>
      <c r="E135" s="3" t="s">
        <v>98</v>
      </c>
      <c r="F135" s="3" t="s">
        <v>292</v>
      </c>
      <c r="G135" s="3" t="s">
        <v>18</v>
      </c>
      <c r="H135" s="6">
        <v>3758</v>
      </c>
      <c r="I135" s="6">
        <v>0</v>
      </c>
      <c r="J135" s="4">
        <v>357</v>
      </c>
      <c r="K135" s="52">
        <f t="shared" si="2"/>
        <v>-3401</v>
      </c>
    </row>
    <row r="136" spans="1:11" x14ac:dyDescent="0.25">
      <c r="A136" s="3">
        <v>175</v>
      </c>
      <c r="B136" s="3" t="s">
        <v>294</v>
      </c>
      <c r="C136" s="4" t="s">
        <v>295</v>
      </c>
      <c r="D136" s="3" t="s">
        <v>15</v>
      </c>
      <c r="E136" s="3" t="s">
        <v>240</v>
      </c>
      <c r="F136" s="3" t="s">
        <v>296</v>
      </c>
      <c r="G136" s="3" t="s">
        <v>18</v>
      </c>
      <c r="H136" s="6">
        <v>189</v>
      </c>
      <c r="I136" s="6">
        <v>3539</v>
      </c>
      <c r="J136" s="4">
        <v>436</v>
      </c>
      <c r="K136" s="52">
        <f t="shared" si="2"/>
        <v>247</v>
      </c>
    </row>
    <row r="137" spans="1:11" x14ac:dyDescent="0.25">
      <c r="A137" s="3">
        <v>176</v>
      </c>
      <c r="B137" s="3" t="s">
        <v>297</v>
      </c>
      <c r="C137" s="4" t="s">
        <v>298</v>
      </c>
      <c r="D137" s="3" t="s">
        <v>15</v>
      </c>
      <c r="E137" s="3" t="s">
        <v>73</v>
      </c>
      <c r="F137" s="3" t="s">
        <v>299</v>
      </c>
      <c r="G137" s="3" t="s">
        <v>18</v>
      </c>
      <c r="H137" s="6">
        <v>23520</v>
      </c>
      <c r="I137" s="6">
        <v>54719</v>
      </c>
      <c r="J137" s="4">
        <v>6784</v>
      </c>
      <c r="K137" s="52">
        <f t="shared" si="2"/>
        <v>-16736</v>
      </c>
    </row>
    <row r="138" spans="1:11" x14ac:dyDescent="0.25">
      <c r="A138" s="7">
        <v>177</v>
      </c>
      <c r="B138" s="7" t="s">
        <v>52</v>
      </c>
      <c r="C138" s="8" t="s">
        <v>300</v>
      </c>
      <c r="D138" s="7" t="s">
        <v>15</v>
      </c>
      <c r="E138" s="7" t="s">
        <v>39</v>
      </c>
      <c r="F138" s="7" t="s">
        <v>54</v>
      </c>
      <c r="G138" s="7" t="s">
        <v>18</v>
      </c>
      <c r="H138" s="9">
        <v>98</v>
      </c>
      <c r="I138" s="9">
        <v>25883</v>
      </c>
      <c r="J138" s="8">
        <v>3398</v>
      </c>
      <c r="K138" s="52">
        <f t="shared" si="2"/>
        <v>3300</v>
      </c>
    </row>
    <row r="139" spans="1:11" x14ac:dyDescent="0.25">
      <c r="A139" s="3">
        <v>180</v>
      </c>
      <c r="B139" s="3" t="s">
        <v>301</v>
      </c>
      <c r="C139" s="4" t="s">
        <v>302</v>
      </c>
      <c r="D139" s="3" t="s">
        <v>15</v>
      </c>
      <c r="E139" s="3" t="s">
        <v>87</v>
      </c>
      <c r="F139" s="3" t="s">
        <v>303</v>
      </c>
      <c r="G139" s="3" t="s">
        <v>18</v>
      </c>
      <c r="H139" s="6">
        <v>77611</v>
      </c>
      <c r="I139" s="6">
        <v>0</v>
      </c>
      <c r="J139" s="4">
        <v>1872</v>
      </c>
      <c r="K139" s="52">
        <f t="shared" si="2"/>
        <v>-75739</v>
      </c>
    </row>
    <row r="140" spans="1:11" x14ac:dyDescent="0.25">
      <c r="A140" s="3">
        <v>181</v>
      </c>
      <c r="B140" s="3" t="s">
        <v>301</v>
      </c>
      <c r="C140" s="4" t="s">
        <v>304</v>
      </c>
      <c r="D140" s="3" t="s">
        <v>15</v>
      </c>
      <c r="E140" s="3" t="s">
        <v>87</v>
      </c>
      <c r="F140" s="3" t="s">
        <v>303</v>
      </c>
      <c r="G140" s="3" t="s">
        <v>18</v>
      </c>
      <c r="H140" s="6">
        <v>501</v>
      </c>
      <c r="I140" s="6">
        <v>12026</v>
      </c>
      <c r="J140" s="4">
        <v>1889</v>
      </c>
      <c r="K140" s="52">
        <f t="shared" si="2"/>
        <v>1388</v>
      </c>
    </row>
    <row r="141" spans="1:11" x14ac:dyDescent="0.25">
      <c r="A141" s="3">
        <v>182</v>
      </c>
      <c r="B141" s="3" t="s">
        <v>301</v>
      </c>
      <c r="C141" s="4" t="s">
        <v>305</v>
      </c>
      <c r="D141" s="3" t="s">
        <v>15</v>
      </c>
      <c r="E141" s="3" t="s">
        <v>87</v>
      </c>
      <c r="F141" s="3" t="s">
        <v>303</v>
      </c>
      <c r="G141" s="3" t="s">
        <v>18</v>
      </c>
      <c r="H141" s="6">
        <v>506</v>
      </c>
      <c r="I141" s="6">
        <v>0</v>
      </c>
      <c r="J141" s="4">
        <v>0</v>
      </c>
      <c r="K141" s="52">
        <f t="shared" si="2"/>
        <v>-506</v>
      </c>
    </row>
    <row r="142" spans="1:11" x14ac:dyDescent="0.25">
      <c r="A142" s="3">
        <v>186</v>
      </c>
      <c r="B142" s="3" t="s">
        <v>160</v>
      </c>
      <c r="C142" s="4" t="s">
        <v>306</v>
      </c>
      <c r="D142" s="3" t="s">
        <v>15</v>
      </c>
      <c r="E142" s="3" t="s">
        <v>106</v>
      </c>
      <c r="F142" s="3" t="s">
        <v>285</v>
      </c>
      <c r="G142" s="3" t="s">
        <v>18</v>
      </c>
      <c r="H142" s="6">
        <v>0</v>
      </c>
      <c r="I142" s="6">
        <v>2395018</v>
      </c>
      <c r="J142" s="4">
        <v>0</v>
      </c>
      <c r="K142" s="52">
        <f t="shared" si="2"/>
        <v>0</v>
      </c>
    </row>
    <row r="143" spans="1:11" x14ac:dyDescent="0.25">
      <c r="A143" s="3">
        <v>187</v>
      </c>
      <c r="B143" s="3" t="s">
        <v>59</v>
      </c>
      <c r="C143" s="4" t="s">
        <v>307</v>
      </c>
      <c r="D143" s="3" t="s">
        <v>15</v>
      </c>
      <c r="E143" s="3" t="s">
        <v>61</v>
      </c>
      <c r="F143" s="3" t="s">
        <v>62</v>
      </c>
      <c r="G143" s="3" t="s">
        <v>18</v>
      </c>
      <c r="H143" s="6">
        <v>0</v>
      </c>
      <c r="I143" s="6">
        <v>55791</v>
      </c>
      <c r="J143">
        <v>4373</v>
      </c>
      <c r="K143" s="52">
        <f t="shared" si="2"/>
        <v>4373</v>
      </c>
    </row>
    <row r="144" spans="1:11" x14ac:dyDescent="0.25">
      <c r="A144" s="3">
        <v>188</v>
      </c>
      <c r="B144" s="3" t="s">
        <v>308</v>
      </c>
      <c r="C144" s="4" t="s">
        <v>309</v>
      </c>
      <c r="D144" s="3" t="s">
        <v>15</v>
      </c>
      <c r="E144" s="3" t="s">
        <v>98</v>
      </c>
      <c r="F144" s="3" t="s">
        <v>310</v>
      </c>
      <c r="G144" s="3" t="s">
        <v>18</v>
      </c>
      <c r="H144" s="6">
        <v>676</v>
      </c>
      <c r="I144" s="6">
        <v>44511</v>
      </c>
      <c r="J144" s="4">
        <v>4196</v>
      </c>
      <c r="K144" s="52">
        <f t="shared" si="2"/>
        <v>3520</v>
      </c>
    </row>
    <row r="145" spans="1:11" x14ac:dyDescent="0.25">
      <c r="A145" s="3">
        <v>189</v>
      </c>
      <c r="B145" s="3" t="s">
        <v>311</v>
      </c>
      <c r="C145" s="4" t="s">
        <v>312</v>
      </c>
      <c r="D145" s="3" t="s">
        <v>15</v>
      </c>
      <c r="E145" s="3" t="s">
        <v>138</v>
      </c>
      <c r="F145" s="3" t="s">
        <v>313</v>
      </c>
      <c r="G145" s="3" t="s">
        <v>18</v>
      </c>
      <c r="H145" s="6">
        <v>48</v>
      </c>
      <c r="I145" s="6">
        <v>0</v>
      </c>
      <c r="J145" s="4">
        <v>0</v>
      </c>
      <c r="K145" s="52">
        <f t="shared" si="2"/>
        <v>-48</v>
      </c>
    </row>
    <row r="146" spans="1:11" x14ac:dyDescent="0.25">
      <c r="A146" s="3">
        <v>190</v>
      </c>
      <c r="B146" s="3" t="s">
        <v>314</v>
      </c>
      <c r="C146" s="4" t="s">
        <v>315</v>
      </c>
      <c r="D146" s="3" t="s">
        <v>15</v>
      </c>
      <c r="E146" s="3" t="s">
        <v>138</v>
      </c>
      <c r="F146" s="3" t="s">
        <v>313</v>
      </c>
      <c r="G146" s="3" t="s">
        <v>18</v>
      </c>
      <c r="H146" s="6">
        <v>413</v>
      </c>
      <c r="I146" s="6">
        <v>57095</v>
      </c>
      <c r="J146" s="4">
        <v>5563</v>
      </c>
      <c r="K146" s="52">
        <f t="shared" si="2"/>
        <v>5150</v>
      </c>
    </row>
    <row r="147" spans="1:11" x14ac:dyDescent="0.25">
      <c r="A147" s="3">
        <v>192</v>
      </c>
      <c r="B147" s="3" t="s">
        <v>314</v>
      </c>
      <c r="C147" s="4" t="s">
        <v>316</v>
      </c>
      <c r="D147" s="3" t="s">
        <v>15</v>
      </c>
      <c r="E147" s="3" t="s">
        <v>138</v>
      </c>
      <c r="F147" s="3" t="s">
        <v>313</v>
      </c>
      <c r="G147" s="3" t="s">
        <v>18</v>
      </c>
      <c r="H147" s="6">
        <v>180</v>
      </c>
      <c r="I147" s="6">
        <v>7131</v>
      </c>
      <c r="J147" s="4">
        <v>706</v>
      </c>
      <c r="K147" s="52">
        <f t="shared" si="2"/>
        <v>526</v>
      </c>
    </row>
    <row r="148" spans="1:11" x14ac:dyDescent="0.25">
      <c r="A148" s="3">
        <v>193</v>
      </c>
      <c r="B148" s="3" t="s">
        <v>263</v>
      </c>
      <c r="C148" s="4" t="s">
        <v>317</v>
      </c>
      <c r="D148" s="3" t="s">
        <v>15</v>
      </c>
      <c r="E148" s="3" t="s">
        <v>80</v>
      </c>
      <c r="F148" s="3" t="s">
        <v>265</v>
      </c>
      <c r="G148" s="3" t="s">
        <v>18</v>
      </c>
      <c r="H148" s="6">
        <v>45</v>
      </c>
      <c r="I148" s="6">
        <v>0</v>
      </c>
      <c r="J148" s="4">
        <v>0</v>
      </c>
      <c r="K148" s="52">
        <f t="shared" si="2"/>
        <v>-45</v>
      </c>
    </row>
    <row r="149" spans="1:11" x14ac:dyDescent="0.25">
      <c r="A149" s="3">
        <v>194</v>
      </c>
      <c r="B149" s="3" t="s">
        <v>263</v>
      </c>
      <c r="C149" s="4" t="s">
        <v>318</v>
      </c>
      <c r="D149" s="3" t="s">
        <v>15</v>
      </c>
      <c r="E149" s="3" t="s">
        <v>80</v>
      </c>
      <c r="F149" s="3" t="s">
        <v>265</v>
      </c>
      <c r="G149" s="3" t="s">
        <v>18</v>
      </c>
      <c r="H149" s="6">
        <v>209562</v>
      </c>
      <c r="I149" s="6">
        <v>531250</v>
      </c>
      <c r="J149" s="4">
        <v>67633</v>
      </c>
      <c r="K149" s="52">
        <f t="shared" si="2"/>
        <v>-141929</v>
      </c>
    </row>
    <row r="150" spans="1:11" x14ac:dyDescent="0.25">
      <c r="A150" s="3">
        <v>195</v>
      </c>
      <c r="B150" s="3" t="s">
        <v>263</v>
      </c>
      <c r="C150" s="4" t="s">
        <v>319</v>
      </c>
      <c r="D150" s="3" t="s">
        <v>15</v>
      </c>
      <c r="E150" s="3" t="s">
        <v>80</v>
      </c>
      <c r="F150" s="3" t="s">
        <v>265</v>
      </c>
      <c r="G150" s="3" t="s">
        <v>18</v>
      </c>
      <c r="H150" s="6">
        <v>1299</v>
      </c>
      <c r="I150" s="6">
        <v>0</v>
      </c>
      <c r="J150" s="4">
        <v>0</v>
      </c>
      <c r="K150" s="52">
        <f t="shared" si="2"/>
        <v>-1299</v>
      </c>
    </row>
    <row r="151" spans="1:11" x14ac:dyDescent="0.25">
      <c r="A151" s="3">
        <v>196</v>
      </c>
      <c r="B151" s="3" t="s">
        <v>320</v>
      </c>
      <c r="C151" s="4" t="s">
        <v>321</v>
      </c>
      <c r="D151" s="3" t="s">
        <v>15</v>
      </c>
      <c r="E151" s="3" t="s">
        <v>98</v>
      </c>
      <c r="F151" s="3" t="s">
        <v>322</v>
      </c>
      <c r="G151" s="3" t="s">
        <v>18</v>
      </c>
      <c r="H151" s="6">
        <v>1057</v>
      </c>
      <c r="I151" s="6">
        <v>157484</v>
      </c>
      <c r="J151" s="4">
        <v>16200</v>
      </c>
      <c r="K151" s="52">
        <f t="shared" si="2"/>
        <v>15143</v>
      </c>
    </row>
    <row r="152" spans="1:11" x14ac:dyDescent="0.25">
      <c r="A152" s="3">
        <v>197</v>
      </c>
      <c r="B152" s="3" t="s">
        <v>323</v>
      </c>
      <c r="C152" s="4" t="s">
        <v>324</v>
      </c>
      <c r="D152" s="3" t="s">
        <v>15</v>
      </c>
      <c r="E152" s="3" t="s">
        <v>98</v>
      </c>
      <c r="F152" s="3" t="s">
        <v>322</v>
      </c>
      <c r="G152" s="3" t="s">
        <v>18</v>
      </c>
      <c r="H152" s="6">
        <v>0</v>
      </c>
      <c r="I152" s="6">
        <v>289</v>
      </c>
      <c r="J152" s="4">
        <v>0</v>
      </c>
      <c r="K152" s="52">
        <f t="shared" si="2"/>
        <v>0</v>
      </c>
    </row>
    <row r="153" spans="1:11" x14ac:dyDescent="0.25">
      <c r="A153" s="3">
        <v>198</v>
      </c>
      <c r="B153" s="3" t="s">
        <v>325</v>
      </c>
      <c r="C153" s="4" t="s">
        <v>326</v>
      </c>
      <c r="D153" s="3" t="s">
        <v>15</v>
      </c>
      <c r="E153" s="3" t="s">
        <v>24</v>
      </c>
      <c r="F153" s="3" t="s">
        <v>327</v>
      </c>
      <c r="G153" s="3" t="s">
        <v>18</v>
      </c>
      <c r="H153" s="6">
        <v>2955</v>
      </c>
      <c r="I153" s="6">
        <v>75561</v>
      </c>
      <c r="J153" s="4">
        <v>13254</v>
      </c>
      <c r="K153" s="52">
        <f t="shared" si="2"/>
        <v>10299</v>
      </c>
    </row>
    <row r="154" spans="1:11" x14ac:dyDescent="0.25">
      <c r="A154" s="3">
        <v>199</v>
      </c>
      <c r="B154" s="3" t="s">
        <v>328</v>
      </c>
      <c r="C154" s="4" t="s">
        <v>329</v>
      </c>
      <c r="D154" s="3" t="s">
        <v>15</v>
      </c>
      <c r="E154" s="3" t="s">
        <v>57</v>
      </c>
      <c r="F154" s="3" t="s">
        <v>330</v>
      </c>
      <c r="G154" s="3" t="s">
        <v>18</v>
      </c>
      <c r="H154" s="6">
        <v>0</v>
      </c>
      <c r="I154" s="6">
        <v>38519</v>
      </c>
      <c r="J154" s="4">
        <v>0</v>
      </c>
      <c r="K154" s="52">
        <f t="shared" si="2"/>
        <v>0</v>
      </c>
    </row>
    <row r="155" spans="1:11" x14ac:dyDescent="0.25">
      <c r="A155" s="3">
        <v>200</v>
      </c>
      <c r="B155" s="3" t="s">
        <v>325</v>
      </c>
      <c r="C155" s="4" t="s">
        <v>331</v>
      </c>
      <c r="D155" s="3" t="s">
        <v>15</v>
      </c>
      <c r="E155" s="3" t="s">
        <v>24</v>
      </c>
      <c r="F155" s="3" t="s">
        <v>332</v>
      </c>
      <c r="G155" s="3" t="s">
        <v>18</v>
      </c>
      <c r="H155" s="6">
        <v>173</v>
      </c>
      <c r="I155" s="6">
        <v>1356</v>
      </c>
      <c r="J155" s="4">
        <v>85</v>
      </c>
      <c r="K155" s="52">
        <f t="shared" si="2"/>
        <v>-88</v>
      </c>
    </row>
    <row r="156" spans="1:11" x14ac:dyDescent="0.25">
      <c r="A156" s="3">
        <v>201</v>
      </c>
      <c r="B156" s="3" t="s">
        <v>333</v>
      </c>
      <c r="C156" s="4" t="s">
        <v>334</v>
      </c>
      <c r="D156" s="3" t="s">
        <v>15</v>
      </c>
      <c r="E156" s="3" t="s">
        <v>24</v>
      </c>
      <c r="F156" s="3" t="s">
        <v>335</v>
      </c>
      <c r="G156" s="3" t="s">
        <v>18</v>
      </c>
      <c r="H156" s="6">
        <v>8</v>
      </c>
      <c r="I156" s="6">
        <v>65398</v>
      </c>
      <c r="J156" s="4">
        <v>5512</v>
      </c>
      <c r="K156" s="52">
        <f t="shared" si="2"/>
        <v>5504</v>
      </c>
    </row>
    <row r="157" spans="1:11" x14ac:dyDescent="0.25">
      <c r="A157" s="3">
        <v>202</v>
      </c>
      <c r="B157" s="3" t="s">
        <v>336</v>
      </c>
      <c r="C157" s="4" t="s">
        <v>337</v>
      </c>
      <c r="D157" s="3" t="s">
        <v>15</v>
      </c>
      <c r="E157" s="3" t="s">
        <v>225</v>
      </c>
      <c r="F157" s="3" t="s">
        <v>338</v>
      </c>
      <c r="G157" s="3" t="s">
        <v>18</v>
      </c>
      <c r="H157" s="6">
        <v>462</v>
      </c>
      <c r="I157" s="6">
        <v>72262</v>
      </c>
      <c r="J157" s="4">
        <v>6690</v>
      </c>
      <c r="K157" s="52">
        <f t="shared" si="2"/>
        <v>6228</v>
      </c>
    </row>
    <row r="158" spans="1:11" x14ac:dyDescent="0.25">
      <c r="A158" s="3">
        <v>203</v>
      </c>
      <c r="B158" s="3" t="s">
        <v>339</v>
      </c>
      <c r="C158" s="4" t="s">
        <v>340</v>
      </c>
      <c r="D158" s="3" t="s">
        <v>15</v>
      </c>
      <c r="E158" s="3" t="s">
        <v>145</v>
      </c>
      <c r="F158" s="3" t="s">
        <v>341</v>
      </c>
      <c r="G158" s="3" t="s">
        <v>18</v>
      </c>
      <c r="H158" s="6">
        <v>566</v>
      </c>
      <c r="I158" s="6">
        <v>0</v>
      </c>
      <c r="J158" s="4">
        <v>0</v>
      </c>
      <c r="K158" s="52">
        <f t="shared" si="2"/>
        <v>-566</v>
      </c>
    </row>
    <row r="159" spans="1:11" x14ac:dyDescent="0.25">
      <c r="A159" s="3">
        <v>204</v>
      </c>
      <c r="B159" s="3" t="s">
        <v>342</v>
      </c>
      <c r="C159" s="4" t="s">
        <v>343</v>
      </c>
      <c r="D159" s="3" t="s">
        <v>15</v>
      </c>
      <c r="E159" s="3" t="s">
        <v>145</v>
      </c>
      <c r="F159" s="3" t="s">
        <v>341</v>
      </c>
      <c r="G159" s="3" t="s">
        <v>18</v>
      </c>
      <c r="H159" s="6">
        <v>0</v>
      </c>
      <c r="I159" s="6">
        <v>182</v>
      </c>
      <c r="J159" s="4">
        <v>63</v>
      </c>
      <c r="K159" s="52">
        <f t="shared" si="2"/>
        <v>63</v>
      </c>
    </row>
    <row r="160" spans="1:11" x14ac:dyDescent="0.25">
      <c r="A160" s="3">
        <v>205</v>
      </c>
      <c r="B160" s="3" t="s">
        <v>344</v>
      </c>
      <c r="C160" s="4" t="s">
        <v>345</v>
      </c>
      <c r="D160" s="3" t="s">
        <v>15</v>
      </c>
      <c r="E160" s="3" t="s">
        <v>98</v>
      </c>
      <c r="F160" s="3" t="s">
        <v>346</v>
      </c>
      <c r="G160" s="3" t="s">
        <v>18</v>
      </c>
      <c r="H160" s="6">
        <v>0</v>
      </c>
      <c r="I160" s="6">
        <v>10840</v>
      </c>
      <c r="J160" s="4">
        <v>0</v>
      </c>
      <c r="K160" s="52">
        <f t="shared" si="2"/>
        <v>0</v>
      </c>
    </row>
    <row r="161" spans="1:11" x14ac:dyDescent="0.25">
      <c r="A161" s="3">
        <v>206</v>
      </c>
      <c r="B161" s="3" t="s">
        <v>347</v>
      </c>
      <c r="C161" s="4" t="s">
        <v>347</v>
      </c>
      <c r="D161" s="3" t="s">
        <v>348</v>
      </c>
      <c r="E161" s="3" t="s">
        <v>106</v>
      </c>
      <c r="F161" s="3" t="s">
        <v>273</v>
      </c>
      <c r="G161" s="3" t="s">
        <v>18</v>
      </c>
      <c r="H161" s="6">
        <v>35167</v>
      </c>
      <c r="I161" s="6">
        <v>0</v>
      </c>
      <c r="J161" s="4">
        <v>28198</v>
      </c>
      <c r="K161" s="52">
        <f t="shared" si="2"/>
        <v>-6969</v>
      </c>
    </row>
    <row r="162" spans="1:11" x14ac:dyDescent="0.25">
      <c r="A162" s="3">
        <v>208</v>
      </c>
      <c r="B162" s="3" t="s">
        <v>349</v>
      </c>
      <c r="C162" s="4" t="s">
        <v>350</v>
      </c>
      <c r="D162" s="3" t="s">
        <v>15</v>
      </c>
      <c r="E162" s="3" t="s">
        <v>114</v>
      </c>
      <c r="F162" s="3" t="s">
        <v>351</v>
      </c>
      <c r="G162" s="3" t="s">
        <v>18</v>
      </c>
      <c r="H162" s="6">
        <v>817</v>
      </c>
      <c r="I162" s="6">
        <v>0</v>
      </c>
      <c r="J162" s="4">
        <v>0</v>
      </c>
      <c r="K162" s="52">
        <f t="shared" si="2"/>
        <v>-817</v>
      </c>
    </row>
    <row r="163" spans="1:11" x14ac:dyDescent="0.25">
      <c r="A163" s="3">
        <v>209</v>
      </c>
      <c r="B163" s="3" t="s">
        <v>352</v>
      </c>
      <c r="C163" s="4" t="s">
        <v>353</v>
      </c>
      <c r="D163" s="3" t="s">
        <v>15</v>
      </c>
      <c r="E163" s="3" t="s">
        <v>106</v>
      </c>
      <c r="F163" s="3" t="s">
        <v>354</v>
      </c>
      <c r="G163" s="3" t="s">
        <v>18</v>
      </c>
      <c r="H163" s="6">
        <v>0</v>
      </c>
      <c r="I163" s="6">
        <v>136</v>
      </c>
      <c r="J163" s="4">
        <v>0</v>
      </c>
      <c r="K163" s="52">
        <f t="shared" si="2"/>
        <v>0</v>
      </c>
    </row>
    <row r="164" spans="1:11" x14ac:dyDescent="0.25">
      <c r="A164" s="3">
        <v>210</v>
      </c>
      <c r="B164" s="3" t="s">
        <v>352</v>
      </c>
      <c r="C164" s="4" t="s">
        <v>355</v>
      </c>
      <c r="D164" s="3" t="s">
        <v>15</v>
      </c>
      <c r="E164" s="3" t="s">
        <v>106</v>
      </c>
      <c r="F164" s="3" t="s">
        <v>354</v>
      </c>
      <c r="G164" s="3" t="s">
        <v>18</v>
      </c>
      <c r="H164" s="6">
        <v>0</v>
      </c>
      <c r="I164" s="6">
        <v>342</v>
      </c>
      <c r="J164" s="4">
        <v>0</v>
      </c>
      <c r="K164" s="52">
        <f t="shared" si="2"/>
        <v>0</v>
      </c>
    </row>
    <row r="165" spans="1:11" x14ac:dyDescent="0.25">
      <c r="A165" s="3">
        <v>211</v>
      </c>
      <c r="B165" s="3" t="s">
        <v>352</v>
      </c>
      <c r="C165" s="4" t="s">
        <v>356</v>
      </c>
      <c r="D165" s="3" t="s">
        <v>15</v>
      </c>
      <c r="E165" s="3" t="s">
        <v>106</v>
      </c>
      <c r="F165" s="3" t="s">
        <v>354</v>
      </c>
      <c r="G165" s="3" t="s">
        <v>18</v>
      </c>
      <c r="H165" s="6">
        <v>0</v>
      </c>
      <c r="I165" s="6">
        <v>146</v>
      </c>
      <c r="J165" s="4">
        <v>0</v>
      </c>
      <c r="K165" s="52">
        <f t="shared" si="2"/>
        <v>0</v>
      </c>
    </row>
    <row r="166" spans="1:11" x14ac:dyDescent="0.25">
      <c r="A166" s="3">
        <v>212</v>
      </c>
      <c r="B166" s="3" t="s">
        <v>357</v>
      </c>
      <c r="C166" s="4" t="s">
        <v>358</v>
      </c>
      <c r="D166" s="3" t="s">
        <v>15</v>
      </c>
      <c r="E166" s="3" t="s">
        <v>231</v>
      </c>
      <c r="F166" s="3" t="s">
        <v>359</v>
      </c>
      <c r="G166" s="3" t="s">
        <v>18</v>
      </c>
      <c r="H166" s="6">
        <v>507</v>
      </c>
      <c r="I166" s="6">
        <v>34486</v>
      </c>
      <c r="J166" s="4">
        <v>3542</v>
      </c>
      <c r="K166" s="52">
        <f t="shared" si="2"/>
        <v>3035</v>
      </c>
    </row>
    <row r="167" spans="1:11" x14ac:dyDescent="0.25">
      <c r="A167" s="3">
        <v>213</v>
      </c>
      <c r="B167" s="3" t="s">
        <v>360</v>
      </c>
      <c r="C167" s="4" t="s">
        <v>361</v>
      </c>
      <c r="D167" s="3" t="s">
        <v>15</v>
      </c>
      <c r="E167" s="3" t="s">
        <v>87</v>
      </c>
      <c r="F167" s="3" t="s">
        <v>362</v>
      </c>
      <c r="G167" s="3" t="s">
        <v>18</v>
      </c>
      <c r="H167" s="6">
        <v>1349</v>
      </c>
      <c r="I167" s="6">
        <v>0</v>
      </c>
      <c r="J167" s="4">
        <v>241</v>
      </c>
      <c r="K167" s="52">
        <f t="shared" si="2"/>
        <v>-1108</v>
      </c>
    </row>
    <row r="168" spans="1:11" x14ac:dyDescent="0.25">
      <c r="A168" s="3">
        <v>214</v>
      </c>
      <c r="B168" s="3" t="s">
        <v>133</v>
      </c>
      <c r="C168" s="4" t="s">
        <v>363</v>
      </c>
      <c r="D168" s="3" t="s">
        <v>15</v>
      </c>
      <c r="E168" s="3" t="s">
        <v>42</v>
      </c>
      <c r="F168" s="3" t="s">
        <v>135</v>
      </c>
      <c r="G168" s="3" t="s">
        <v>18</v>
      </c>
      <c r="H168" s="6">
        <v>802</v>
      </c>
      <c r="I168" s="6">
        <v>152435</v>
      </c>
      <c r="J168" s="4">
        <v>13538</v>
      </c>
      <c r="K168" s="52">
        <f t="shared" si="2"/>
        <v>12736</v>
      </c>
    </row>
    <row r="169" spans="1:11" x14ac:dyDescent="0.25">
      <c r="A169" s="3">
        <v>215</v>
      </c>
      <c r="B169" s="3" t="s">
        <v>364</v>
      </c>
      <c r="C169" s="4" t="s">
        <v>365</v>
      </c>
      <c r="D169" s="3" t="s">
        <v>15</v>
      </c>
      <c r="E169" s="3" t="s">
        <v>39</v>
      </c>
      <c r="F169" s="3" t="s">
        <v>366</v>
      </c>
      <c r="G169" s="3" t="s">
        <v>18</v>
      </c>
      <c r="H169" s="6">
        <v>15273</v>
      </c>
      <c r="I169" s="6">
        <v>38258</v>
      </c>
      <c r="J169" s="4">
        <v>9413</v>
      </c>
      <c r="K169" s="52">
        <f t="shared" si="2"/>
        <v>-5860</v>
      </c>
    </row>
    <row r="170" spans="1:11" x14ac:dyDescent="0.25">
      <c r="A170" s="3">
        <v>216</v>
      </c>
      <c r="B170" s="3" t="s">
        <v>59</v>
      </c>
      <c r="C170" s="4" t="s">
        <v>367</v>
      </c>
      <c r="D170" s="3" t="s">
        <v>15</v>
      </c>
      <c r="E170" s="3" t="s">
        <v>61</v>
      </c>
      <c r="F170" s="3" t="s">
        <v>368</v>
      </c>
      <c r="G170" s="3" t="s">
        <v>18</v>
      </c>
      <c r="H170" s="6">
        <v>10819</v>
      </c>
      <c r="I170" s="6">
        <v>184302</v>
      </c>
      <c r="J170" s="4">
        <v>14866</v>
      </c>
      <c r="K170" s="52">
        <f t="shared" si="2"/>
        <v>4047</v>
      </c>
    </row>
    <row r="171" spans="1:11" x14ac:dyDescent="0.25">
      <c r="A171" s="3">
        <v>218</v>
      </c>
      <c r="B171" s="3" t="s">
        <v>369</v>
      </c>
      <c r="C171" s="4" t="s">
        <v>370</v>
      </c>
      <c r="D171" s="3" t="s">
        <v>15</v>
      </c>
      <c r="E171" s="3" t="s">
        <v>98</v>
      </c>
      <c r="F171" s="3" t="s">
        <v>371</v>
      </c>
      <c r="G171" s="3" t="s">
        <v>18</v>
      </c>
      <c r="H171" s="6">
        <v>152</v>
      </c>
      <c r="I171" s="6">
        <v>0</v>
      </c>
      <c r="J171" s="4">
        <v>30</v>
      </c>
      <c r="K171" s="52">
        <f t="shared" si="2"/>
        <v>-122</v>
      </c>
    </row>
    <row r="172" spans="1:11" x14ac:dyDescent="0.25">
      <c r="A172" s="3">
        <v>219</v>
      </c>
      <c r="B172" s="3" t="s">
        <v>369</v>
      </c>
      <c r="C172" s="4" t="s">
        <v>372</v>
      </c>
      <c r="D172" s="3" t="s">
        <v>15</v>
      </c>
      <c r="E172" s="3" t="s">
        <v>98</v>
      </c>
      <c r="F172" s="3" t="s">
        <v>371</v>
      </c>
      <c r="G172" s="3" t="s">
        <v>18</v>
      </c>
      <c r="H172" s="6">
        <v>329</v>
      </c>
      <c r="I172" s="6">
        <v>0</v>
      </c>
      <c r="J172" s="4">
        <v>73</v>
      </c>
      <c r="K172" s="52">
        <f t="shared" si="2"/>
        <v>-256</v>
      </c>
    </row>
    <row r="173" spans="1:11" x14ac:dyDescent="0.25">
      <c r="A173" s="3">
        <v>220</v>
      </c>
      <c r="B173" s="3" t="s">
        <v>369</v>
      </c>
      <c r="C173" s="4" t="s">
        <v>373</v>
      </c>
      <c r="D173" s="3" t="s">
        <v>15</v>
      </c>
      <c r="E173" s="3" t="s">
        <v>98</v>
      </c>
      <c r="F173" s="3" t="s">
        <v>371</v>
      </c>
      <c r="G173" s="3" t="s">
        <v>18</v>
      </c>
      <c r="H173" s="6">
        <v>298</v>
      </c>
      <c r="I173" s="6">
        <v>35607</v>
      </c>
      <c r="J173" s="4">
        <v>4181</v>
      </c>
      <c r="K173" s="52">
        <f t="shared" si="2"/>
        <v>3883</v>
      </c>
    </row>
    <row r="174" spans="1:11" x14ac:dyDescent="0.25">
      <c r="A174" s="3">
        <v>221</v>
      </c>
      <c r="B174" s="3" t="s">
        <v>374</v>
      </c>
      <c r="C174" s="4" t="s">
        <v>375</v>
      </c>
      <c r="D174" s="3" t="s">
        <v>15</v>
      </c>
      <c r="E174" s="3" t="s">
        <v>42</v>
      </c>
      <c r="F174" s="3" t="s">
        <v>376</v>
      </c>
      <c r="G174" s="3" t="s">
        <v>18</v>
      </c>
      <c r="H174" s="6">
        <v>408</v>
      </c>
      <c r="I174" s="6">
        <v>6042</v>
      </c>
      <c r="J174" s="4">
        <v>1438</v>
      </c>
      <c r="K174" s="52">
        <f t="shared" si="2"/>
        <v>1030</v>
      </c>
    </row>
    <row r="175" spans="1:11" x14ac:dyDescent="0.25">
      <c r="A175" s="3">
        <v>223</v>
      </c>
      <c r="B175" s="3" t="s">
        <v>377</v>
      </c>
      <c r="C175" s="4" t="s">
        <v>378</v>
      </c>
      <c r="D175" s="3" t="s">
        <v>15</v>
      </c>
      <c r="E175" s="3" t="s">
        <v>24</v>
      </c>
      <c r="F175" s="3" t="s">
        <v>379</v>
      </c>
      <c r="G175" s="3" t="s">
        <v>18</v>
      </c>
      <c r="H175" s="6">
        <v>36</v>
      </c>
      <c r="I175" s="6">
        <v>0</v>
      </c>
      <c r="J175" s="4">
        <v>0</v>
      </c>
      <c r="K175" s="52">
        <f t="shared" si="2"/>
        <v>-36</v>
      </c>
    </row>
    <row r="176" spans="1:11" x14ac:dyDescent="0.25">
      <c r="A176" s="3">
        <v>224</v>
      </c>
      <c r="B176" s="3" t="s">
        <v>380</v>
      </c>
      <c r="C176" s="4" t="s">
        <v>381</v>
      </c>
      <c r="D176" s="3" t="s">
        <v>15</v>
      </c>
      <c r="E176" s="3" t="s">
        <v>120</v>
      </c>
      <c r="F176" s="3" t="s">
        <v>382</v>
      </c>
      <c r="G176" s="3" t="s">
        <v>18</v>
      </c>
      <c r="H176" s="6">
        <v>0</v>
      </c>
      <c r="I176" s="6">
        <v>5244</v>
      </c>
      <c r="J176" s="4">
        <v>0</v>
      </c>
      <c r="K176" s="52">
        <f t="shared" si="2"/>
        <v>0</v>
      </c>
    </row>
    <row r="177" spans="1:11" x14ac:dyDescent="0.25">
      <c r="A177" s="3">
        <v>225</v>
      </c>
      <c r="B177" s="3" t="s">
        <v>380</v>
      </c>
      <c r="C177" s="4" t="s">
        <v>383</v>
      </c>
      <c r="D177" s="3" t="s">
        <v>15</v>
      </c>
      <c r="E177" s="3" t="s">
        <v>120</v>
      </c>
      <c r="F177" s="3" t="s">
        <v>382</v>
      </c>
      <c r="G177" s="3" t="s">
        <v>18</v>
      </c>
      <c r="H177" s="6">
        <v>526</v>
      </c>
      <c r="I177" s="6">
        <v>0</v>
      </c>
      <c r="J177" s="4">
        <v>0</v>
      </c>
      <c r="K177" s="52">
        <f t="shared" si="2"/>
        <v>-526</v>
      </c>
    </row>
    <row r="178" spans="1:11" x14ac:dyDescent="0.25">
      <c r="A178" s="3">
        <v>227</v>
      </c>
      <c r="B178" s="3" t="s">
        <v>384</v>
      </c>
      <c r="C178" s="4" t="s">
        <v>385</v>
      </c>
      <c r="D178" s="3" t="s">
        <v>15</v>
      </c>
      <c r="E178" s="3" t="s">
        <v>176</v>
      </c>
      <c r="F178" s="3" t="s">
        <v>386</v>
      </c>
      <c r="G178" s="3" t="s">
        <v>18</v>
      </c>
      <c r="H178" s="6">
        <v>12</v>
      </c>
      <c r="I178" s="6">
        <v>0</v>
      </c>
      <c r="J178" s="4">
        <v>0</v>
      </c>
      <c r="K178" s="52">
        <f t="shared" si="2"/>
        <v>-12</v>
      </c>
    </row>
    <row r="179" spans="1:11" x14ac:dyDescent="0.25">
      <c r="A179" s="3">
        <v>228</v>
      </c>
      <c r="B179" s="3" t="s">
        <v>387</v>
      </c>
      <c r="C179" s="4" t="s">
        <v>388</v>
      </c>
      <c r="D179" s="3" t="s">
        <v>15</v>
      </c>
      <c r="E179" s="3" t="s">
        <v>176</v>
      </c>
      <c r="F179" s="3" t="s">
        <v>386</v>
      </c>
      <c r="G179" s="3" t="s">
        <v>18</v>
      </c>
      <c r="H179" s="6">
        <v>1</v>
      </c>
      <c r="I179" s="6">
        <v>0</v>
      </c>
      <c r="J179" s="4">
        <v>3</v>
      </c>
      <c r="K179" s="52">
        <f t="shared" si="2"/>
        <v>2</v>
      </c>
    </row>
    <row r="180" spans="1:11" x14ac:dyDescent="0.25">
      <c r="A180" s="3">
        <v>229</v>
      </c>
      <c r="B180" s="3" t="s">
        <v>384</v>
      </c>
      <c r="C180" s="4" t="s">
        <v>389</v>
      </c>
      <c r="D180" s="3" t="s">
        <v>15</v>
      </c>
      <c r="E180" s="3" t="s">
        <v>176</v>
      </c>
      <c r="F180" s="3" t="s">
        <v>386</v>
      </c>
      <c r="G180" s="3" t="s">
        <v>18</v>
      </c>
      <c r="H180" s="6">
        <v>0</v>
      </c>
      <c r="I180" s="6">
        <v>0</v>
      </c>
      <c r="J180" s="4">
        <v>0</v>
      </c>
      <c r="K180" s="52">
        <f t="shared" si="2"/>
        <v>0</v>
      </c>
    </row>
    <row r="181" spans="1:11" x14ac:dyDescent="0.25">
      <c r="A181" s="3">
        <v>230</v>
      </c>
      <c r="B181" s="3" t="s">
        <v>384</v>
      </c>
      <c r="C181" s="4" t="s">
        <v>390</v>
      </c>
      <c r="D181" s="3" t="s">
        <v>15</v>
      </c>
      <c r="E181" s="3" t="s">
        <v>176</v>
      </c>
      <c r="F181" s="3" t="s">
        <v>386</v>
      </c>
      <c r="G181" s="3" t="s">
        <v>18</v>
      </c>
      <c r="H181" s="6">
        <v>0</v>
      </c>
      <c r="I181" s="6">
        <v>0</v>
      </c>
      <c r="J181" s="4">
        <v>0</v>
      </c>
      <c r="K181" s="52">
        <f t="shared" si="2"/>
        <v>0</v>
      </c>
    </row>
    <row r="182" spans="1:11" x14ac:dyDescent="0.25">
      <c r="A182" s="3">
        <v>231</v>
      </c>
      <c r="B182" s="3" t="s">
        <v>384</v>
      </c>
      <c r="C182" s="4" t="s">
        <v>391</v>
      </c>
      <c r="D182" s="3" t="s">
        <v>15</v>
      </c>
      <c r="E182" s="3" t="s">
        <v>176</v>
      </c>
      <c r="F182" s="3" t="s">
        <v>386</v>
      </c>
      <c r="G182" s="3" t="s">
        <v>18</v>
      </c>
      <c r="H182" s="6">
        <v>0</v>
      </c>
      <c r="I182" s="6">
        <v>851</v>
      </c>
      <c r="J182" s="4">
        <v>0</v>
      </c>
      <c r="K182" s="52">
        <f t="shared" si="2"/>
        <v>0</v>
      </c>
    </row>
    <row r="183" spans="1:11" x14ac:dyDescent="0.25">
      <c r="A183" s="3">
        <v>232</v>
      </c>
      <c r="B183" s="3" t="s">
        <v>384</v>
      </c>
      <c r="C183" s="4" t="s">
        <v>392</v>
      </c>
      <c r="D183" s="3" t="s">
        <v>15</v>
      </c>
      <c r="E183" s="3" t="s">
        <v>176</v>
      </c>
      <c r="F183" s="3" t="s">
        <v>386</v>
      </c>
      <c r="G183" s="3" t="s">
        <v>18</v>
      </c>
      <c r="H183" s="6">
        <v>91641</v>
      </c>
      <c r="I183" s="6">
        <v>87111</v>
      </c>
      <c r="J183" s="4">
        <v>20392</v>
      </c>
      <c r="K183" s="52">
        <f t="shared" si="2"/>
        <v>-71249</v>
      </c>
    </row>
    <row r="184" spans="1:11" x14ac:dyDescent="0.25">
      <c r="A184" s="3">
        <v>233</v>
      </c>
      <c r="B184" s="3" t="s">
        <v>384</v>
      </c>
      <c r="C184" s="4" t="s">
        <v>393</v>
      </c>
      <c r="D184" s="3" t="s">
        <v>15</v>
      </c>
      <c r="E184" s="3" t="s">
        <v>176</v>
      </c>
      <c r="F184" s="3" t="s">
        <v>386</v>
      </c>
      <c r="G184" s="3" t="s">
        <v>18</v>
      </c>
      <c r="H184" s="6">
        <v>0</v>
      </c>
      <c r="I184" s="6">
        <v>0</v>
      </c>
      <c r="J184" s="4">
        <v>6</v>
      </c>
      <c r="K184" s="52">
        <f t="shared" si="2"/>
        <v>6</v>
      </c>
    </row>
    <row r="185" spans="1:11" x14ac:dyDescent="0.25">
      <c r="A185" s="3">
        <v>234</v>
      </c>
      <c r="B185" s="3" t="s">
        <v>109</v>
      </c>
      <c r="C185" s="4" t="s">
        <v>394</v>
      </c>
      <c r="D185" s="3" t="s">
        <v>15</v>
      </c>
      <c r="E185" s="3" t="s">
        <v>98</v>
      </c>
      <c r="F185" s="3" t="s">
        <v>395</v>
      </c>
      <c r="G185" s="3" t="s">
        <v>18</v>
      </c>
      <c r="H185" s="6">
        <v>646</v>
      </c>
      <c r="I185" s="6">
        <v>28887</v>
      </c>
      <c r="J185" s="4">
        <v>1967</v>
      </c>
      <c r="K185" s="52">
        <f t="shared" si="2"/>
        <v>1321</v>
      </c>
    </row>
    <row r="186" spans="1:11" x14ac:dyDescent="0.25">
      <c r="A186" s="3">
        <v>235</v>
      </c>
      <c r="B186" s="3" t="s">
        <v>396</v>
      </c>
      <c r="C186" s="4" t="s">
        <v>397</v>
      </c>
      <c r="D186" s="3" t="s">
        <v>15</v>
      </c>
      <c r="E186" s="3" t="s">
        <v>24</v>
      </c>
      <c r="F186" s="3" t="s">
        <v>332</v>
      </c>
      <c r="G186" s="3" t="s">
        <v>18</v>
      </c>
      <c r="H186" s="6">
        <v>485</v>
      </c>
      <c r="I186" s="6">
        <v>0</v>
      </c>
      <c r="J186" s="4">
        <v>0</v>
      </c>
      <c r="K186" s="52">
        <f t="shared" si="2"/>
        <v>-485</v>
      </c>
    </row>
    <row r="187" spans="1:11" x14ac:dyDescent="0.25">
      <c r="A187" s="3">
        <v>236</v>
      </c>
      <c r="B187" s="3" t="s">
        <v>396</v>
      </c>
      <c r="C187" s="4" t="s">
        <v>398</v>
      </c>
      <c r="D187" s="3" t="s">
        <v>15</v>
      </c>
      <c r="E187" s="3" t="s">
        <v>138</v>
      </c>
      <c r="F187" s="3" t="s">
        <v>399</v>
      </c>
      <c r="G187" s="3" t="s">
        <v>18</v>
      </c>
      <c r="H187" s="6">
        <v>620</v>
      </c>
      <c r="I187" s="6">
        <v>0</v>
      </c>
      <c r="J187" s="4">
        <v>0</v>
      </c>
      <c r="K187" s="52">
        <f t="shared" si="2"/>
        <v>-620</v>
      </c>
    </row>
    <row r="188" spans="1:11" x14ac:dyDescent="0.25">
      <c r="A188" s="3">
        <v>237</v>
      </c>
      <c r="B188" s="3" t="s">
        <v>396</v>
      </c>
      <c r="C188" s="4" t="s">
        <v>400</v>
      </c>
      <c r="D188" s="3" t="s">
        <v>15</v>
      </c>
      <c r="E188" s="3" t="s">
        <v>114</v>
      </c>
      <c r="F188" s="3" t="s">
        <v>351</v>
      </c>
      <c r="G188" s="3" t="s">
        <v>18</v>
      </c>
      <c r="H188" s="6">
        <v>914</v>
      </c>
      <c r="I188" s="6">
        <v>0</v>
      </c>
      <c r="J188" s="4">
        <v>0</v>
      </c>
      <c r="K188" s="52">
        <f t="shared" si="2"/>
        <v>-914</v>
      </c>
    </row>
    <row r="189" spans="1:11" x14ac:dyDescent="0.25">
      <c r="A189" s="3">
        <v>238</v>
      </c>
      <c r="B189" s="3" t="s">
        <v>396</v>
      </c>
      <c r="C189" s="4" t="s">
        <v>401</v>
      </c>
      <c r="D189" s="3" t="s">
        <v>15</v>
      </c>
      <c r="E189" s="3" t="s">
        <v>98</v>
      </c>
      <c r="F189" s="3" t="s">
        <v>402</v>
      </c>
      <c r="G189" s="3" t="s">
        <v>18</v>
      </c>
      <c r="H189" s="6">
        <v>1271</v>
      </c>
      <c r="I189" s="6">
        <v>0</v>
      </c>
      <c r="J189" s="4">
        <v>0</v>
      </c>
      <c r="K189" s="52">
        <f t="shared" si="2"/>
        <v>-1271</v>
      </c>
    </row>
    <row r="190" spans="1:11" x14ac:dyDescent="0.25">
      <c r="A190" s="3">
        <v>239</v>
      </c>
      <c r="B190" s="3" t="s">
        <v>236</v>
      </c>
      <c r="C190" s="4" t="s">
        <v>403</v>
      </c>
      <c r="D190" s="3" t="s">
        <v>15</v>
      </c>
      <c r="E190" s="3" t="s">
        <v>106</v>
      </c>
      <c r="F190" s="3" t="s">
        <v>404</v>
      </c>
      <c r="G190" s="3" t="s">
        <v>18</v>
      </c>
      <c r="H190" s="6">
        <v>478</v>
      </c>
      <c r="I190" s="6">
        <v>56</v>
      </c>
      <c r="J190" s="4">
        <v>0</v>
      </c>
      <c r="K190" s="52">
        <f t="shared" si="2"/>
        <v>-478</v>
      </c>
    </row>
    <row r="191" spans="1:11" x14ac:dyDescent="0.25">
      <c r="A191" s="3">
        <v>240</v>
      </c>
      <c r="B191" s="3" t="s">
        <v>236</v>
      </c>
      <c r="C191" s="4" t="s">
        <v>405</v>
      </c>
      <c r="D191" s="3" t="s">
        <v>15</v>
      </c>
      <c r="E191" s="3" t="s">
        <v>114</v>
      </c>
      <c r="F191" s="3" t="s">
        <v>115</v>
      </c>
      <c r="G191" s="3" t="s">
        <v>18</v>
      </c>
      <c r="H191" s="6">
        <v>1390</v>
      </c>
      <c r="I191" s="6">
        <v>0</v>
      </c>
      <c r="J191" s="4">
        <v>0</v>
      </c>
      <c r="K191" s="52">
        <f t="shared" si="2"/>
        <v>-1390</v>
      </c>
    </row>
    <row r="192" spans="1:11" x14ac:dyDescent="0.25">
      <c r="A192" s="3">
        <v>241</v>
      </c>
      <c r="B192" s="3" t="s">
        <v>236</v>
      </c>
      <c r="C192" s="4" t="s">
        <v>1281</v>
      </c>
      <c r="D192" s="3" t="s">
        <v>15</v>
      </c>
      <c r="E192" s="3" t="s">
        <v>231</v>
      </c>
      <c r="F192" s="3" t="s">
        <v>232</v>
      </c>
      <c r="G192" s="3" t="s">
        <v>18</v>
      </c>
      <c r="H192" s="6">
        <v>177</v>
      </c>
      <c r="I192" s="6">
        <v>70</v>
      </c>
      <c r="J192" s="4">
        <v>0</v>
      </c>
      <c r="K192" s="52">
        <f t="shared" si="2"/>
        <v>-177</v>
      </c>
    </row>
    <row r="193" spans="1:11" x14ac:dyDescent="0.25">
      <c r="A193" s="3">
        <v>242</v>
      </c>
      <c r="B193" s="3" t="s">
        <v>236</v>
      </c>
      <c r="C193" s="4" t="s">
        <v>406</v>
      </c>
      <c r="D193" s="3" t="s">
        <v>15</v>
      </c>
      <c r="E193" s="3" t="s">
        <v>106</v>
      </c>
      <c r="F193" s="3" t="s">
        <v>285</v>
      </c>
      <c r="G193" s="3" t="s">
        <v>18</v>
      </c>
      <c r="H193" s="6">
        <v>2337</v>
      </c>
      <c r="I193" s="6">
        <v>1175</v>
      </c>
      <c r="J193" s="4">
        <v>0</v>
      </c>
      <c r="K193" s="52">
        <f t="shared" si="2"/>
        <v>-2337</v>
      </c>
    </row>
    <row r="194" spans="1:11" x14ac:dyDescent="0.25">
      <c r="A194" s="3">
        <v>243</v>
      </c>
      <c r="B194" s="3" t="s">
        <v>407</v>
      </c>
      <c r="C194" s="4" t="s">
        <v>408</v>
      </c>
      <c r="D194" s="3" t="s">
        <v>15</v>
      </c>
      <c r="E194" s="3" t="s">
        <v>240</v>
      </c>
      <c r="F194" s="3" t="s">
        <v>409</v>
      </c>
      <c r="G194" s="3" t="s">
        <v>18</v>
      </c>
      <c r="H194" s="6">
        <v>239</v>
      </c>
      <c r="I194" s="6">
        <v>0</v>
      </c>
      <c r="J194" s="4">
        <v>25</v>
      </c>
      <c r="K194" s="52">
        <f t="shared" si="2"/>
        <v>-214</v>
      </c>
    </row>
    <row r="195" spans="1:11" x14ac:dyDescent="0.25">
      <c r="A195" s="3">
        <v>244</v>
      </c>
      <c r="B195" s="3" t="s">
        <v>407</v>
      </c>
      <c r="C195" s="4" t="s">
        <v>410</v>
      </c>
      <c r="D195" s="3" t="s">
        <v>15</v>
      </c>
      <c r="E195" s="3" t="s">
        <v>240</v>
      </c>
      <c r="F195" s="3" t="s">
        <v>411</v>
      </c>
      <c r="G195" s="3" t="s">
        <v>18</v>
      </c>
      <c r="H195" s="6">
        <v>0</v>
      </c>
      <c r="I195" s="6">
        <v>908</v>
      </c>
      <c r="J195" s="4">
        <v>137</v>
      </c>
      <c r="K195" s="52">
        <f t="shared" si="2"/>
        <v>137</v>
      </c>
    </row>
    <row r="196" spans="1:11" x14ac:dyDescent="0.25">
      <c r="A196" s="3">
        <v>245</v>
      </c>
      <c r="B196" s="3" t="s">
        <v>407</v>
      </c>
      <c r="C196" s="4" t="s">
        <v>412</v>
      </c>
      <c r="D196" s="3" t="s">
        <v>15</v>
      </c>
      <c r="E196" s="3" t="s">
        <v>240</v>
      </c>
      <c r="F196" s="3" t="s">
        <v>413</v>
      </c>
      <c r="G196" s="3" t="s">
        <v>18</v>
      </c>
      <c r="H196" s="6">
        <v>1325</v>
      </c>
      <c r="I196" s="6">
        <v>0</v>
      </c>
      <c r="J196" s="4">
        <v>255</v>
      </c>
      <c r="K196" s="52">
        <f t="shared" si="2"/>
        <v>-1070</v>
      </c>
    </row>
    <row r="197" spans="1:11" x14ac:dyDescent="0.25">
      <c r="A197" s="3">
        <v>246</v>
      </c>
      <c r="B197" s="3" t="s">
        <v>109</v>
      </c>
      <c r="C197" s="4" t="s">
        <v>414</v>
      </c>
      <c r="D197" s="3" t="s">
        <v>15</v>
      </c>
      <c r="E197" s="3" t="s">
        <v>240</v>
      </c>
      <c r="F197" s="3" t="s">
        <v>415</v>
      </c>
      <c r="G197" s="3" t="s">
        <v>18</v>
      </c>
      <c r="H197" s="6">
        <v>77</v>
      </c>
      <c r="I197" s="6">
        <v>10901</v>
      </c>
      <c r="J197" s="4">
        <v>1772</v>
      </c>
      <c r="K197" s="52">
        <f t="shared" ref="K197:K260" si="3">J197-H197</f>
        <v>1695</v>
      </c>
    </row>
    <row r="198" spans="1:11" x14ac:dyDescent="0.25">
      <c r="A198" s="3">
        <v>247</v>
      </c>
      <c r="B198" s="3" t="s">
        <v>416</v>
      </c>
      <c r="C198" s="4" t="s">
        <v>417</v>
      </c>
      <c r="D198" s="3" t="s">
        <v>15</v>
      </c>
      <c r="E198" s="3" t="s">
        <v>16</v>
      </c>
      <c r="F198" s="3" t="s">
        <v>418</v>
      </c>
      <c r="G198" s="3" t="s">
        <v>18</v>
      </c>
      <c r="H198" s="6">
        <v>28</v>
      </c>
      <c r="I198" s="6">
        <v>23507</v>
      </c>
      <c r="J198" s="4">
        <v>3116</v>
      </c>
      <c r="K198" s="52">
        <f t="shared" si="3"/>
        <v>3088</v>
      </c>
    </row>
    <row r="199" spans="1:11" x14ac:dyDescent="0.25">
      <c r="A199" s="3">
        <v>248</v>
      </c>
      <c r="B199" s="3" t="s">
        <v>55</v>
      </c>
      <c r="C199" s="4" t="s">
        <v>419</v>
      </c>
      <c r="D199" s="3" t="s">
        <v>15</v>
      </c>
      <c r="E199" s="3" t="s">
        <v>42</v>
      </c>
      <c r="F199" s="3" t="s">
        <v>420</v>
      </c>
      <c r="G199" s="3" t="s">
        <v>18</v>
      </c>
      <c r="H199" s="6">
        <v>765</v>
      </c>
      <c r="I199" s="6">
        <v>0</v>
      </c>
      <c r="J199" s="4">
        <v>68</v>
      </c>
      <c r="K199" s="52">
        <f t="shared" si="3"/>
        <v>-697</v>
      </c>
    </row>
    <row r="200" spans="1:11" x14ac:dyDescent="0.25">
      <c r="A200" s="3">
        <v>249</v>
      </c>
      <c r="B200" s="3" t="s">
        <v>55</v>
      </c>
      <c r="C200" s="4" t="s">
        <v>421</v>
      </c>
      <c r="D200" s="3" t="s">
        <v>15</v>
      </c>
      <c r="E200" s="3" t="s">
        <v>42</v>
      </c>
      <c r="F200" s="3" t="s">
        <v>420</v>
      </c>
      <c r="G200" s="3" t="s">
        <v>18</v>
      </c>
      <c r="H200" s="6">
        <v>0</v>
      </c>
      <c r="I200" s="6">
        <v>17591</v>
      </c>
      <c r="J200" s="4">
        <v>0</v>
      </c>
      <c r="K200" s="52">
        <f t="shared" si="3"/>
        <v>0</v>
      </c>
    </row>
    <row r="201" spans="1:11" x14ac:dyDescent="0.25">
      <c r="A201" s="3">
        <v>250</v>
      </c>
      <c r="B201" s="3" t="s">
        <v>407</v>
      </c>
      <c r="C201" s="4" t="s">
        <v>422</v>
      </c>
      <c r="D201" s="3" t="s">
        <v>15</v>
      </c>
      <c r="E201" s="3" t="s">
        <v>240</v>
      </c>
      <c r="F201" s="3" t="s">
        <v>409</v>
      </c>
      <c r="G201" s="3" t="s">
        <v>18</v>
      </c>
      <c r="H201" s="6">
        <v>53057</v>
      </c>
      <c r="I201" s="6">
        <v>320776</v>
      </c>
      <c r="J201" s="4">
        <v>32765</v>
      </c>
      <c r="K201" s="52">
        <f t="shared" si="3"/>
        <v>-20292</v>
      </c>
    </row>
    <row r="202" spans="1:11" x14ac:dyDescent="0.25">
      <c r="A202" s="3">
        <v>251</v>
      </c>
      <c r="B202" s="3" t="s">
        <v>423</v>
      </c>
      <c r="C202" s="4" t="s">
        <v>424</v>
      </c>
      <c r="D202" s="3" t="s">
        <v>15</v>
      </c>
      <c r="E202" s="3" t="s">
        <v>114</v>
      </c>
      <c r="F202" s="3" t="s">
        <v>425</v>
      </c>
      <c r="G202" s="3" t="s">
        <v>18</v>
      </c>
      <c r="H202" s="6">
        <v>0</v>
      </c>
      <c r="I202" s="6">
        <v>1993</v>
      </c>
      <c r="J202" s="4">
        <v>0</v>
      </c>
      <c r="K202" s="52">
        <f t="shared" si="3"/>
        <v>0</v>
      </c>
    </row>
    <row r="203" spans="1:11" x14ac:dyDescent="0.25">
      <c r="A203" s="3">
        <v>252</v>
      </c>
      <c r="B203" s="3" t="s">
        <v>55</v>
      </c>
      <c r="C203" s="4" t="s">
        <v>426</v>
      </c>
      <c r="D203" s="3" t="s">
        <v>15</v>
      </c>
      <c r="E203" s="3" t="s">
        <v>73</v>
      </c>
      <c r="F203" s="3" t="s">
        <v>427</v>
      </c>
      <c r="G203" s="3" t="s">
        <v>18</v>
      </c>
      <c r="H203" s="6">
        <v>181</v>
      </c>
      <c r="I203" s="6">
        <v>2200</v>
      </c>
      <c r="J203" s="4">
        <v>333</v>
      </c>
      <c r="K203" s="52">
        <f t="shared" si="3"/>
        <v>152</v>
      </c>
    </row>
    <row r="204" spans="1:11" x14ac:dyDescent="0.25">
      <c r="A204" s="3">
        <v>253</v>
      </c>
      <c r="B204" s="3" t="s">
        <v>160</v>
      </c>
      <c r="C204" s="4" t="s">
        <v>428</v>
      </c>
      <c r="D204" s="3" t="s">
        <v>15</v>
      </c>
      <c r="E204" s="3" t="s">
        <v>24</v>
      </c>
      <c r="F204" s="3" t="s">
        <v>429</v>
      </c>
      <c r="G204" s="3" t="s">
        <v>18</v>
      </c>
      <c r="H204" s="6">
        <v>0</v>
      </c>
      <c r="I204" s="6">
        <v>0</v>
      </c>
      <c r="J204" s="4">
        <v>0</v>
      </c>
      <c r="K204" s="52">
        <f t="shared" si="3"/>
        <v>0</v>
      </c>
    </row>
    <row r="205" spans="1:11" x14ac:dyDescent="0.25">
      <c r="A205" s="3">
        <v>254</v>
      </c>
      <c r="B205" s="3" t="s">
        <v>430</v>
      </c>
      <c r="C205" s="4" t="s">
        <v>431</v>
      </c>
      <c r="D205" s="3" t="s">
        <v>15</v>
      </c>
      <c r="E205" s="3" t="s">
        <v>98</v>
      </c>
      <c r="F205" s="3" t="s">
        <v>432</v>
      </c>
      <c r="G205" s="3" t="s">
        <v>18</v>
      </c>
      <c r="H205" s="6">
        <v>132</v>
      </c>
      <c r="I205" s="6">
        <v>0</v>
      </c>
      <c r="J205" s="4">
        <v>0</v>
      </c>
      <c r="K205" s="52">
        <f t="shared" si="3"/>
        <v>-132</v>
      </c>
    </row>
    <row r="206" spans="1:11" x14ac:dyDescent="0.25">
      <c r="A206" s="3">
        <v>255</v>
      </c>
      <c r="B206" s="3" t="s">
        <v>423</v>
      </c>
      <c r="C206" s="4" t="s">
        <v>433</v>
      </c>
      <c r="D206" s="3" t="s">
        <v>15</v>
      </c>
      <c r="E206" s="3" t="s">
        <v>114</v>
      </c>
      <c r="F206" s="3" t="s">
        <v>425</v>
      </c>
      <c r="G206" s="3" t="s">
        <v>18</v>
      </c>
      <c r="H206" s="6">
        <v>0</v>
      </c>
      <c r="I206" s="6">
        <v>43792</v>
      </c>
      <c r="J206" s="4">
        <v>6852</v>
      </c>
      <c r="K206" s="52">
        <f t="shared" si="3"/>
        <v>6852</v>
      </c>
    </row>
    <row r="207" spans="1:11" x14ac:dyDescent="0.25">
      <c r="A207" s="3">
        <v>256</v>
      </c>
      <c r="B207" s="3" t="s">
        <v>160</v>
      </c>
      <c r="C207" s="4" t="s">
        <v>434</v>
      </c>
      <c r="D207" s="3" t="s">
        <v>15</v>
      </c>
      <c r="E207" s="3" t="s">
        <v>106</v>
      </c>
      <c r="F207" s="3" t="s">
        <v>285</v>
      </c>
      <c r="G207" s="3" t="s">
        <v>18</v>
      </c>
      <c r="H207" s="6">
        <v>0</v>
      </c>
      <c r="I207" s="6">
        <v>51872</v>
      </c>
      <c r="J207" s="4">
        <v>11715</v>
      </c>
      <c r="K207" s="52">
        <f t="shared" si="3"/>
        <v>11715</v>
      </c>
    </row>
    <row r="208" spans="1:11" x14ac:dyDescent="0.25">
      <c r="A208" s="3">
        <v>258</v>
      </c>
      <c r="B208" s="3" t="s">
        <v>160</v>
      </c>
      <c r="C208" s="4" t="s">
        <v>435</v>
      </c>
      <c r="D208" s="3" t="s">
        <v>15</v>
      </c>
      <c r="E208" s="3" t="s">
        <v>106</v>
      </c>
      <c r="F208" s="3" t="s">
        <v>285</v>
      </c>
      <c r="G208" s="3" t="s">
        <v>18</v>
      </c>
      <c r="H208" s="6">
        <v>556</v>
      </c>
      <c r="I208" s="6">
        <v>0</v>
      </c>
      <c r="J208" s="4">
        <v>846</v>
      </c>
      <c r="K208" s="52">
        <f t="shared" si="3"/>
        <v>290</v>
      </c>
    </row>
    <row r="209" spans="1:11" x14ac:dyDescent="0.25">
      <c r="A209" s="3">
        <v>259</v>
      </c>
      <c r="B209" s="3" t="s">
        <v>109</v>
      </c>
      <c r="C209" s="4" t="s">
        <v>436</v>
      </c>
      <c r="D209" s="3" t="s">
        <v>15</v>
      </c>
      <c r="E209" s="3" t="s">
        <v>98</v>
      </c>
      <c r="F209" s="3" t="s">
        <v>437</v>
      </c>
      <c r="G209" s="3" t="s">
        <v>18</v>
      </c>
      <c r="H209" s="6">
        <v>455</v>
      </c>
      <c r="I209" s="6">
        <v>18338</v>
      </c>
      <c r="J209" s="4">
        <v>2685</v>
      </c>
      <c r="K209" s="52">
        <f t="shared" si="3"/>
        <v>2230</v>
      </c>
    </row>
    <row r="210" spans="1:11" x14ac:dyDescent="0.25">
      <c r="A210" s="3">
        <v>260</v>
      </c>
      <c r="B210" s="3" t="s">
        <v>430</v>
      </c>
      <c r="C210" s="4" t="s">
        <v>438</v>
      </c>
      <c r="D210" s="3" t="s">
        <v>15</v>
      </c>
      <c r="E210" s="3" t="s">
        <v>98</v>
      </c>
      <c r="F210" s="3" t="s">
        <v>432</v>
      </c>
      <c r="G210" s="3" t="s">
        <v>18</v>
      </c>
      <c r="H210" s="6">
        <v>0</v>
      </c>
      <c r="I210" s="6">
        <v>0</v>
      </c>
      <c r="J210" s="4">
        <v>0</v>
      </c>
      <c r="K210" s="52">
        <f t="shared" si="3"/>
        <v>0</v>
      </c>
    </row>
    <row r="211" spans="1:11" x14ac:dyDescent="0.25">
      <c r="A211" s="3">
        <v>261</v>
      </c>
      <c r="B211" s="3" t="s">
        <v>430</v>
      </c>
      <c r="C211" s="4" t="s">
        <v>439</v>
      </c>
      <c r="D211" s="3" t="s">
        <v>15</v>
      </c>
      <c r="E211" s="3" t="s">
        <v>98</v>
      </c>
      <c r="F211" s="3" t="s">
        <v>432</v>
      </c>
      <c r="G211" s="3" t="s">
        <v>18</v>
      </c>
      <c r="H211" s="6">
        <v>0</v>
      </c>
      <c r="I211" s="6">
        <v>43009</v>
      </c>
      <c r="J211" s="4">
        <v>0</v>
      </c>
      <c r="K211" s="52">
        <f t="shared" si="3"/>
        <v>0</v>
      </c>
    </row>
    <row r="212" spans="1:11" x14ac:dyDescent="0.25">
      <c r="A212" s="3">
        <v>262</v>
      </c>
      <c r="B212" s="3" t="s">
        <v>160</v>
      </c>
      <c r="C212" s="4" t="s">
        <v>440</v>
      </c>
      <c r="D212" s="3" t="s">
        <v>15</v>
      </c>
      <c r="E212" s="3" t="s">
        <v>106</v>
      </c>
      <c r="F212" s="3" t="s">
        <v>285</v>
      </c>
      <c r="G212" s="3" t="s">
        <v>18</v>
      </c>
      <c r="H212" s="6">
        <v>4891</v>
      </c>
      <c r="I212" s="6">
        <v>14165</v>
      </c>
      <c r="J212" s="4">
        <v>1733</v>
      </c>
      <c r="K212" s="52">
        <f t="shared" si="3"/>
        <v>-3158</v>
      </c>
    </row>
    <row r="213" spans="1:11" x14ac:dyDescent="0.25">
      <c r="A213" s="3">
        <v>263</v>
      </c>
      <c r="B213" s="3" t="s">
        <v>441</v>
      </c>
      <c r="C213" s="4" t="s">
        <v>442</v>
      </c>
      <c r="D213" s="3" t="s">
        <v>15</v>
      </c>
      <c r="E213" s="3" t="s">
        <v>225</v>
      </c>
      <c r="F213" s="3" t="s">
        <v>443</v>
      </c>
      <c r="G213" s="3" t="s">
        <v>18</v>
      </c>
      <c r="H213" s="6">
        <v>22395</v>
      </c>
      <c r="I213" s="6">
        <v>48132</v>
      </c>
      <c r="J213" s="4">
        <v>5123</v>
      </c>
      <c r="K213" s="52">
        <f t="shared" si="3"/>
        <v>-17272</v>
      </c>
    </row>
    <row r="214" spans="1:11" x14ac:dyDescent="0.25">
      <c r="A214" s="3">
        <v>264</v>
      </c>
      <c r="B214" s="3" t="s">
        <v>109</v>
      </c>
      <c r="C214" s="4" t="s">
        <v>444</v>
      </c>
      <c r="D214" s="3" t="s">
        <v>15</v>
      </c>
      <c r="E214" s="3" t="s">
        <v>61</v>
      </c>
      <c r="F214" s="3" t="s">
        <v>445</v>
      </c>
      <c r="G214" s="3" t="s">
        <v>18</v>
      </c>
      <c r="H214" s="6">
        <v>485</v>
      </c>
      <c r="I214" s="6">
        <v>15721</v>
      </c>
      <c r="J214" s="4">
        <v>2148</v>
      </c>
      <c r="K214" s="52">
        <f t="shared" si="3"/>
        <v>1663</v>
      </c>
    </row>
    <row r="215" spans="1:11" x14ac:dyDescent="0.25">
      <c r="A215" s="3">
        <v>266</v>
      </c>
      <c r="B215" s="3" t="s">
        <v>407</v>
      </c>
      <c r="C215" s="4" t="s">
        <v>446</v>
      </c>
      <c r="D215" s="3" t="s">
        <v>15</v>
      </c>
      <c r="E215" s="3" t="s">
        <v>138</v>
      </c>
      <c r="F215" s="3" t="s">
        <v>399</v>
      </c>
      <c r="G215" s="3" t="s">
        <v>18</v>
      </c>
      <c r="H215" s="6">
        <v>238290</v>
      </c>
      <c r="I215" s="6">
        <v>412454</v>
      </c>
      <c r="J215" s="4">
        <v>110833</v>
      </c>
      <c r="K215" s="52">
        <f t="shared" si="3"/>
        <v>-127457</v>
      </c>
    </row>
    <row r="216" spans="1:11" x14ac:dyDescent="0.25">
      <c r="A216" s="3">
        <v>269</v>
      </c>
      <c r="B216" s="3" t="s">
        <v>447</v>
      </c>
      <c r="C216" s="4" t="s">
        <v>448</v>
      </c>
      <c r="D216" s="3" t="s">
        <v>15</v>
      </c>
      <c r="E216" s="3" t="s">
        <v>57</v>
      </c>
      <c r="F216" s="3" t="s">
        <v>449</v>
      </c>
      <c r="G216" s="3" t="s">
        <v>18</v>
      </c>
      <c r="H216" s="6">
        <v>7816</v>
      </c>
      <c r="I216" s="6">
        <v>10856</v>
      </c>
      <c r="J216" s="4">
        <v>2518</v>
      </c>
      <c r="K216" s="52">
        <f t="shared" si="3"/>
        <v>-5298</v>
      </c>
    </row>
    <row r="217" spans="1:11" x14ac:dyDescent="0.25">
      <c r="A217" s="3">
        <v>271</v>
      </c>
      <c r="B217" s="3" t="s">
        <v>450</v>
      </c>
      <c r="C217" s="4" t="s">
        <v>451</v>
      </c>
      <c r="D217" s="3" t="s">
        <v>15</v>
      </c>
      <c r="E217" s="3" t="s">
        <v>24</v>
      </c>
      <c r="F217" s="3" t="s">
        <v>452</v>
      </c>
      <c r="G217" s="3" t="s">
        <v>18</v>
      </c>
      <c r="H217" s="6">
        <v>460</v>
      </c>
      <c r="I217" s="6">
        <v>48329</v>
      </c>
      <c r="J217" s="4">
        <v>9779</v>
      </c>
      <c r="K217" s="52">
        <f t="shared" si="3"/>
        <v>9319</v>
      </c>
    </row>
    <row r="218" spans="1:11" x14ac:dyDescent="0.25">
      <c r="A218" s="3">
        <v>272</v>
      </c>
      <c r="B218" s="3" t="s">
        <v>453</v>
      </c>
      <c r="C218" s="4" t="s">
        <v>454</v>
      </c>
      <c r="D218" s="3" t="s">
        <v>15</v>
      </c>
      <c r="E218" s="3" t="s">
        <v>24</v>
      </c>
      <c r="F218" s="3" t="s">
        <v>455</v>
      </c>
      <c r="G218" s="3" t="s">
        <v>18</v>
      </c>
      <c r="H218" s="6">
        <v>515</v>
      </c>
      <c r="I218" s="6">
        <v>0</v>
      </c>
      <c r="J218" s="4">
        <v>0</v>
      </c>
      <c r="K218" s="52">
        <f t="shared" si="3"/>
        <v>-515</v>
      </c>
    </row>
    <row r="219" spans="1:11" x14ac:dyDescent="0.25">
      <c r="A219" s="3">
        <v>273</v>
      </c>
      <c r="B219" s="3" t="s">
        <v>450</v>
      </c>
      <c r="C219" s="4" t="s">
        <v>456</v>
      </c>
      <c r="D219" s="3" t="s">
        <v>15</v>
      </c>
      <c r="E219" s="3" t="s">
        <v>24</v>
      </c>
      <c r="F219" s="3" t="s">
        <v>379</v>
      </c>
      <c r="G219" s="3" t="s">
        <v>18</v>
      </c>
      <c r="H219" s="6">
        <v>1123</v>
      </c>
      <c r="I219" s="6">
        <v>0</v>
      </c>
      <c r="J219" s="4">
        <v>29</v>
      </c>
      <c r="K219" s="52">
        <f t="shared" si="3"/>
        <v>-1094</v>
      </c>
    </row>
    <row r="220" spans="1:11" x14ac:dyDescent="0.25">
      <c r="A220" s="7">
        <v>274</v>
      </c>
      <c r="B220" s="7" t="s">
        <v>450</v>
      </c>
      <c r="C220" s="8" t="s">
        <v>457</v>
      </c>
      <c r="D220" s="7" t="s">
        <v>15</v>
      </c>
      <c r="E220" s="7" t="s">
        <v>24</v>
      </c>
      <c r="F220" s="7" t="s">
        <v>455</v>
      </c>
      <c r="G220" s="7" t="s">
        <v>18</v>
      </c>
      <c r="H220" s="9">
        <v>84126</v>
      </c>
      <c r="I220" s="9">
        <v>668376</v>
      </c>
      <c r="J220" s="8">
        <v>91515</v>
      </c>
      <c r="K220" s="52">
        <f t="shared" si="3"/>
        <v>7389</v>
      </c>
    </row>
    <row r="221" spans="1:11" x14ac:dyDescent="0.25">
      <c r="A221" s="3">
        <v>275</v>
      </c>
      <c r="B221" s="3" t="s">
        <v>458</v>
      </c>
      <c r="C221" s="4" t="s">
        <v>459</v>
      </c>
      <c r="D221" s="3" t="s">
        <v>15</v>
      </c>
      <c r="E221" s="3" t="s">
        <v>39</v>
      </c>
      <c r="F221" s="3" t="s">
        <v>460</v>
      </c>
      <c r="G221" s="3" t="s">
        <v>18</v>
      </c>
      <c r="H221" s="6">
        <v>320</v>
      </c>
      <c r="I221" s="6">
        <v>84559</v>
      </c>
      <c r="J221" s="4">
        <v>5645</v>
      </c>
      <c r="K221" s="52">
        <f t="shared" si="3"/>
        <v>5325</v>
      </c>
    </row>
    <row r="222" spans="1:11" x14ac:dyDescent="0.25">
      <c r="A222" s="3">
        <v>276</v>
      </c>
      <c r="B222" s="3" t="s">
        <v>450</v>
      </c>
      <c r="C222" s="4" t="s">
        <v>461</v>
      </c>
      <c r="D222" s="3" t="s">
        <v>15</v>
      </c>
      <c r="E222" s="3" t="s">
        <v>24</v>
      </c>
      <c r="F222" s="3" t="s">
        <v>379</v>
      </c>
      <c r="G222" s="3" t="s">
        <v>18</v>
      </c>
      <c r="H222" s="6">
        <v>0</v>
      </c>
      <c r="I222" s="6">
        <v>6691</v>
      </c>
      <c r="J222" s="4">
        <v>1644</v>
      </c>
      <c r="K222" s="52">
        <f t="shared" si="3"/>
        <v>1644</v>
      </c>
    </row>
    <row r="223" spans="1:11" x14ac:dyDescent="0.25">
      <c r="A223" s="3">
        <v>277</v>
      </c>
      <c r="B223" s="3" t="s">
        <v>190</v>
      </c>
      <c r="C223" s="4" t="s">
        <v>462</v>
      </c>
      <c r="D223" s="3" t="s">
        <v>15</v>
      </c>
      <c r="E223" s="3" t="s">
        <v>98</v>
      </c>
      <c r="F223" s="3" t="s">
        <v>192</v>
      </c>
      <c r="G223" s="3" t="s">
        <v>18</v>
      </c>
      <c r="H223" s="6">
        <v>3195</v>
      </c>
      <c r="I223" s="6">
        <v>0</v>
      </c>
      <c r="J223" s="4">
        <v>763</v>
      </c>
      <c r="K223" s="52">
        <f t="shared" si="3"/>
        <v>-2432</v>
      </c>
    </row>
    <row r="224" spans="1:11" x14ac:dyDescent="0.25">
      <c r="A224" s="3">
        <v>278</v>
      </c>
      <c r="B224" s="3" t="s">
        <v>463</v>
      </c>
      <c r="C224" s="4" t="s">
        <v>464</v>
      </c>
      <c r="D224" s="3" t="s">
        <v>15</v>
      </c>
      <c r="E224" s="3" t="s">
        <v>87</v>
      </c>
      <c r="F224" s="3" t="s">
        <v>465</v>
      </c>
      <c r="G224" s="3" t="s">
        <v>18</v>
      </c>
      <c r="H224" s="6">
        <v>18297</v>
      </c>
      <c r="I224" s="6">
        <v>51223</v>
      </c>
      <c r="J224" s="4">
        <v>7520</v>
      </c>
      <c r="K224" s="52">
        <f t="shared" si="3"/>
        <v>-10777</v>
      </c>
    </row>
    <row r="225" spans="1:11" x14ac:dyDescent="0.25">
      <c r="A225" s="3">
        <v>279</v>
      </c>
      <c r="B225" s="3" t="s">
        <v>256</v>
      </c>
      <c r="C225" s="4" t="s">
        <v>466</v>
      </c>
      <c r="D225" s="3" t="s">
        <v>15</v>
      </c>
      <c r="E225" s="3" t="s">
        <v>138</v>
      </c>
      <c r="F225" s="3" t="s">
        <v>467</v>
      </c>
      <c r="G225" s="3" t="s">
        <v>18</v>
      </c>
      <c r="H225" s="5">
        <v>307344</v>
      </c>
      <c r="I225" s="6">
        <v>287921</v>
      </c>
      <c r="J225" s="4">
        <v>49331</v>
      </c>
      <c r="K225" s="52">
        <f t="shared" si="3"/>
        <v>-258013</v>
      </c>
    </row>
    <row r="226" spans="1:11" x14ac:dyDescent="0.25">
      <c r="A226" s="3">
        <v>280</v>
      </c>
      <c r="B226" s="3" t="s">
        <v>256</v>
      </c>
      <c r="C226" s="4" t="s">
        <v>468</v>
      </c>
      <c r="D226" s="3" t="s">
        <v>15</v>
      </c>
      <c r="E226" s="3" t="s">
        <v>138</v>
      </c>
      <c r="F226" s="3" t="s">
        <v>467</v>
      </c>
      <c r="G226" s="3" t="s">
        <v>18</v>
      </c>
      <c r="H226" s="6">
        <v>10318</v>
      </c>
      <c r="I226" s="6">
        <v>115772</v>
      </c>
      <c r="J226" s="4">
        <v>12082</v>
      </c>
      <c r="K226" s="52">
        <f t="shared" si="3"/>
        <v>1764</v>
      </c>
    </row>
    <row r="227" spans="1:11" x14ac:dyDescent="0.25">
      <c r="A227" s="3">
        <v>281</v>
      </c>
      <c r="B227" s="3" t="s">
        <v>256</v>
      </c>
      <c r="C227" s="4" t="s">
        <v>469</v>
      </c>
      <c r="D227" s="3" t="s">
        <v>15</v>
      </c>
      <c r="E227" s="3" t="s">
        <v>138</v>
      </c>
      <c r="F227" s="3" t="s">
        <v>467</v>
      </c>
      <c r="G227" s="3" t="s">
        <v>18</v>
      </c>
      <c r="H227" s="6">
        <v>0</v>
      </c>
      <c r="I227" s="6">
        <v>1268</v>
      </c>
      <c r="J227" s="4">
        <v>142</v>
      </c>
      <c r="K227" s="52">
        <f t="shared" si="3"/>
        <v>142</v>
      </c>
    </row>
    <row r="228" spans="1:11" x14ac:dyDescent="0.25">
      <c r="A228" s="3">
        <v>282</v>
      </c>
      <c r="B228" s="3" t="s">
        <v>256</v>
      </c>
      <c r="C228" s="4" t="s">
        <v>470</v>
      </c>
      <c r="D228" s="3" t="s">
        <v>15</v>
      </c>
      <c r="E228" s="3" t="s">
        <v>138</v>
      </c>
      <c r="F228" s="3" t="s">
        <v>467</v>
      </c>
      <c r="G228" s="3" t="s">
        <v>18</v>
      </c>
      <c r="H228" s="6">
        <v>492</v>
      </c>
      <c r="I228" s="6">
        <v>0</v>
      </c>
      <c r="J228" s="4">
        <v>35</v>
      </c>
      <c r="K228" s="52">
        <f t="shared" si="3"/>
        <v>-457</v>
      </c>
    </row>
    <row r="229" spans="1:11" x14ac:dyDescent="0.25">
      <c r="A229" s="3">
        <v>283</v>
      </c>
      <c r="B229" s="3" t="s">
        <v>256</v>
      </c>
      <c r="C229" s="4" t="s">
        <v>471</v>
      </c>
      <c r="D229" s="3" t="s">
        <v>15</v>
      </c>
      <c r="E229" s="3" t="s">
        <v>138</v>
      </c>
      <c r="F229" s="3" t="s">
        <v>467</v>
      </c>
      <c r="G229" s="3" t="s">
        <v>18</v>
      </c>
      <c r="H229" s="6">
        <v>0</v>
      </c>
      <c r="I229" s="6">
        <v>13751</v>
      </c>
      <c r="J229" s="4">
        <v>1464</v>
      </c>
      <c r="K229" s="52">
        <f t="shared" si="3"/>
        <v>1464</v>
      </c>
    </row>
    <row r="230" spans="1:11" x14ac:dyDescent="0.25">
      <c r="A230" s="3">
        <v>284</v>
      </c>
      <c r="B230" s="3" t="s">
        <v>256</v>
      </c>
      <c r="C230" s="4" t="s">
        <v>472</v>
      </c>
      <c r="D230" s="3" t="s">
        <v>15</v>
      </c>
      <c r="E230" s="3" t="s">
        <v>138</v>
      </c>
      <c r="F230" s="3" t="s">
        <v>467</v>
      </c>
      <c r="G230" s="3" t="s">
        <v>18</v>
      </c>
      <c r="H230" s="6">
        <v>0</v>
      </c>
      <c r="I230" s="6">
        <v>1496</v>
      </c>
      <c r="J230" s="4">
        <v>134</v>
      </c>
      <c r="K230" s="52">
        <f t="shared" si="3"/>
        <v>134</v>
      </c>
    </row>
    <row r="231" spans="1:11" x14ac:dyDescent="0.25">
      <c r="A231" s="3">
        <v>285</v>
      </c>
      <c r="B231" s="3" t="s">
        <v>473</v>
      </c>
      <c r="C231" s="4" t="s">
        <v>474</v>
      </c>
      <c r="D231" s="3" t="s">
        <v>15</v>
      </c>
      <c r="E231" s="3" t="s">
        <v>138</v>
      </c>
      <c r="F231" s="3" t="s">
        <v>467</v>
      </c>
      <c r="G231" s="3" t="s">
        <v>18</v>
      </c>
      <c r="H231" s="6">
        <v>19</v>
      </c>
      <c r="I231" s="6">
        <v>0</v>
      </c>
      <c r="J231" s="4">
        <v>0</v>
      </c>
      <c r="K231" s="52">
        <f t="shared" si="3"/>
        <v>-19</v>
      </c>
    </row>
    <row r="232" spans="1:11" x14ac:dyDescent="0.25">
      <c r="A232" s="7">
        <v>286</v>
      </c>
      <c r="B232" s="7" t="s">
        <v>475</v>
      </c>
      <c r="C232" s="8" t="s">
        <v>476</v>
      </c>
      <c r="D232" s="7" t="s">
        <v>15</v>
      </c>
      <c r="E232" s="7" t="s">
        <v>225</v>
      </c>
      <c r="F232" s="7" t="s">
        <v>477</v>
      </c>
      <c r="G232" s="7" t="s">
        <v>18</v>
      </c>
      <c r="H232" s="9">
        <v>233</v>
      </c>
      <c r="I232" s="9">
        <v>61254</v>
      </c>
      <c r="J232" s="8">
        <v>4524</v>
      </c>
      <c r="K232" s="52">
        <f t="shared" si="3"/>
        <v>4291</v>
      </c>
    </row>
    <row r="233" spans="1:11" x14ac:dyDescent="0.25">
      <c r="A233" s="7">
        <v>287</v>
      </c>
      <c r="B233" s="7" t="s">
        <v>475</v>
      </c>
      <c r="C233" s="8" t="s">
        <v>478</v>
      </c>
      <c r="D233" s="7" t="s">
        <v>15</v>
      </c>
      <c r="E233" s="7" t="s">
        <v>225</v>
      </c>
      <c r="F233" s="7" t="s">
        <v>477</v>
      </c>
      <c r="G233" s="7" t="s">
        <v>18</v>
      </c>
      <c r="H233" s="9">
        <v>60</v>
      </c>
      <c r="I233" s="9">
        <v>0</v>
      </c>
      <c r="J233" s="8">
        <v>1</v>
      </c>
      <c r="K233" s="52">
        <f t="shared" si="3"/>
        <v>-59</v>
      </c>
    </row>
    <row r="234" spans="1:11" x14ac:dyDescent="0.25">
      <c r="A234" s="3">
        <v>288</v>
      </c>
      <c r="B234" s="3" t="s">
        <v>479</v>
      </c>
      <c r="C234" s="4" t="s">
        <v>480</v>
      </c>
      <c r="D234" s="3" t="s">
        <v>15</v>
      </c>
      <c r="E234" s="3" t="s">
        <v>98</v>
      </c>
      <c r="F234" s="3" t="s">
        <v>402</v>
      </c>
      <c r="G234" s="3" t="s">
        <v>18</v>
      </c>
      <c r="H234" s="6">
        <v>80</v>
      </c>
      <c r="I234" s="6">
        <v>9840</v>
      </c>
      <c r="J234" s="4">
        <v>1194</v>
      </c>
      <c r="K234" s="52">
        <f t="shared" si="3"/>
        <v>1114</v>
      </c>
    </row>
    <row r="235" spans="1:11" x14ac:dyDescent="0.25">
      <c r="A235" s="3">
        <v>289</v>
      </c>
      <c r="B235" s="3" t="s">
        <v>479</v>
      </c>
      <c r="C235" s="4" t="s">
        <v>481</v>
      </c>
      <c r="D235" s="3" t="s">
        <v>15</v>
      </c>
      <c r="E235" s="3" t="s">
        <v>98</v>
      </c>
      <c r="F235" s="3" t="s">
        <v>402</v>
      </c>
      <c r="G235" s="3" t="s">
        <v>18</v>
      </c>
      <c r="H235" s="6">
        <v>0</v>
      </c>
      <c r="I235" s="6">
        <v>41323</v>
      </c>
      <c r="J235" s="4">
        <v>4583</v>
      </c>
      <c r="K235" s="52">
        <f t="shared" si="3"/>
        <v>4583</v>
      </c>
    </row>
    <row r="236" spans="1:11" x14ac:dyDescent="0.25">
      <c r="A236" s="3">
        <v>290</v>
      </c>
      <c r="B236" s="3" t="s">
        <v>479</v>
      </c>
      <c r="C236" s="4" t="s">
        <v>482</v>
      </c>
      <c r="D236" s="3" t="s">
        <v>15</v>
      </c>
      <c r="E236" s="3" t="s">
        <v>98</v>
      </c>
      <c r="F236" s="3" t="s">
        <v>402</v>
      </c>
      <c r="G236" s="3" t="s">
        <v>18</v>
      </c>
      <c r="H236" s="6">
        <v>13</v>
      </c>
      <c r="I236" s="6">
        <v>78517</v>
      </c>
      <c r="J236" s="4">
        <v>9111</v>
      </c>
      <c r="K236" s="52">
        <f t="shared" si="3"/>
        <v>9098</v>
      </c>
    </row>
    <row r="237" spans="1:11" x14ac:dyDescent="0.25">
      <c r="A237" s="3">
        <v>291</v>
      </c>
      <c r="B237" s="3" t="s">
        <v>483</v>
      </c>
      <c r="C237" s="4" t="s">
        <v>484</v>
      </c>
      <c r="D237" s="3" t="s">
        <v>15</v>
      </c>
      <c r="E237" s="3" t="s">
        <v>98</v>
      </c>
      <c r="F237" s="3" t="s">
        <v>485</v>
      </c>
      <c r="G237" s="3" t="s">
        <v>18</v>
      </c>
      <c r="H237" s="6">
        <v>0</v>
      </c>
      <c r="I237" s="6">
        <v>502</v>
      </c>
      <c r="J237" s="4">
        <v>8</v>
      </c>
      <c r="K237" s="52">
        <f t="shared" si="3"/>
        <v>8</v>
      </c>
    </row>
    <row r="238" spans="1:11" x14ac:dyDescent="0.25">
      <c r="A238" s="3">
        <v>292</v>
      </c>
      <c r="B238" s="3" t="s">
        <v>483</v>
      </c>
      <c r="C238" s="4" t="s">
        <v>486</v>
      </c>
      <c r="D238" s="3" t="s">
        <v>15</v>
      </c>
      <c r="E238" s="3" t="s">
        <v>98</v>
      </c>
      <c r="F238" s="3" t="s">
        <v>485</v>
      </c>
      <c r="G238" s="3" t="s">
        <v>18</v>
      </c>
      <c r="H238" s="6">
        <v>0</v>
      </c>
      <c r="I238" s="6">
        <v>26215</v>
      </c>
      <c r="J238" s="4">
        <v>4538</v>
      </c>
      <c r="K238" s="52">
        <f t="shared" si="3"/>
        <v>4538</v>
      </c>
    </row>
    <row r="239" spans="1:11" x14ac:dyDescent="0.25">
      <c r="A239" s="3">
        <v>293</v>
      </c>
      <c r="B239" s="3" t="s">
        <v>487</v>
      </c>
      <c r="C239" s="4" t="s">
        <v>488</v>
      </c>
      <c r="D239" s="3" t="s">
        <v>15</v>
      </c>
      <c r="E239" s="3" t="s">
        <v>61</v>
      </c>
      <c r="F239" s="3" t="s">
        <v>489</v>
      </c>
      <c r="G239" s="3" t="s">
        <v>18</v>
      </c>
      <c r="H239" s="6">
        <v>0</v>
      </c>
      <c r="I239" s="6">
        <v>1313</v>
      </c>
      <c r="J239" s="4">
        <v>89</v>
      </c>
      <c r="K239" s="52">
        <f t="shared" si="3"/>
        <v>89</v>
      </c>
    </row>
    <row r="240" spans="1:11" x14ac:dyDescent="0.25">
      <c r="A240" s="3">
        <v>295</v>
      </c>
      <c r="B240" s="3" t="s">
        <v>487</v>
      </c>
      <c r="C240" s="4" t="s">
        <v>490</v>
      </c>
      <c r="D240" s="3" t="s">
        <v>15</v>
      </c>
      <c r="E240" s="3" t="s">
        <v>61</v>
      </c>
      <c r="F240" s="3" t="s">
        <v>489</v>
      </c>
      <c r="G240" s="3" t="s">
        <v>18</v>
      </c>
      <c r="H240" s="6">
        <v>292</v>
      </c>
      <c r="I240" s="6">
        <v>0</v>
      </c>
      <c r="J240" s="4">
        <v>0</v>
      </c>
      <c r="K240" s="52">
        <f t="shared" si="3"/>
        <v>-292</v>
      </c>
    </row>
    <row r="241" spans="1:11" x14ac:dyDescent="0.25">
      <c r="A241" s="3">
        <v>296</v>
      </c>
      <c r="B241" s="3" t="s">
        <v>487</v>
      </c>
      <c r="C241" s="4" t="s">
        <v>491</v>
      </c>
      <c r="D241" s="3" t="s">
        <v>15</v>
      </c>
      <c r="E241" s="3" t="s">
        <v>61</v>
      </c>
      <c r="F241" s="3" t="s">
        <v>489</v>
      </c>
      <c r="G241" s="3" t="s">
        <v>18</v>
      </c>
      <c r="H241" s="6">
        <v>4915</v>
      </c>
      <c r="I241" s="6">
        <v>55402</v>
      </c>
      <c r="J241" s="4">
        <v>7198</v>
      </c>
      <c r="K241" s="52">
        <f t="shared" si="3"/>
        <v>2283</v>
      </c>
    </row>
    <row r="242" spans="1:11" x14ac:dyDescent="0.25">
      <c r="A242" s="3">
        <v>297</v>
      </c>
      <c r="B242" s="3" t="s">
        <v>492</v>
      </c>
      <c r="C242" s="4" t="s">
        <v>493</v>
      </c>
      <c r="D242" s="3" t="s">
        <v>15</v>
      </c>
      <c r="E242" s="3" t="s">
        <v>16</v>
      </c>
      <c r="F242" s="3" t="s">
        <v>418</v>
      </c>
      <c r="G242" s="3" t="s">
        <v>18</v>
      </c>
      <c r="H242" s="6">
        <v>865</v>
      </c>
      <c r="I242" s="6">
        <v>32272</v>
      </c>
      <c r="J242" s="4">
        <v>3574</v>
      </c>
      <c r="K242" s="52">
        <f t="shared" si="3"/>
        <v>2709</v>
      </c>
    </row>
    <row r="243" spans="1:11" x14ac:dyDescent="0.25">
      <c r="A243" s="3">
        <v>298</v>
      </c>
      <c r="B243" s="3" t="s">
        <v>396</v>
      </c>
      <c r="C243" s="4" t="s">
        <v>494</v>
      </c>
      <c r="D243" s="3" t="s">
        <v>15</v>
      </c>
      <c r="E243" s="3" t="s">
        <v>98</v>
      </c>
      <c r="F243" s="3" t="s">
        <v>192</v>
      </c>
      <c r="G243" s="3" t="s">
        <v>18</v>
      </c>
      <c r="H243" s="6">
        <v>222</v>
      </c>
      <c r="I243" s="6">
        <v>0</v>
      </c>
      <c r="J243" s="4">
        <v>0</v>
      </c>
      <c r="K243" s="52">
        <f t="shared" si="3"/>
        <v>-222</v>
      </c>
    </row>
    <row r="244" spans="1:11" x14ac:dyDescent="0.25">
      <c r="A244" s="3">
        <v>300</v>
      </c>
      <c r="B244" s="3" t="s">
        <v>492</v>
      </c>
      <c r="C244" s="4" t="s">
        <v>495</v>
      </c>
      <c r="D244" s="3" t="s">
        <v>15</v>
      </c>
      <c r="E244" s="3" t="s">
        <v>156</v>
      </c>
      <c r="F244" s="3" t="s">
        <v>157</v>
      </c>
      <c r="G244" s="3" t="s">
        <v>18</v>
      </c>
      <c r="H244" s="6">
        <v>582</v>
      </c>
      <c r="I244" s="6">
        <v>0</v>
      </c>
      <c r="J244" s="4">
        <v>0</v>
      </c>
      <c r="K244" s="52">
        <f t="shared" si="3"/>
        <v>-582</v>
      </c>
    </row>
    <row r="245" spans="1:11" x14ac:dyDescent="0.25">
      <c r="A245" s="3">
        <v>303</v>
      </c>
      <c r="B245" s="3" t="s">
        <v>492</v>
      </c>
      <c r="C245" s="4" t="s">
        <v>496</v>
      </c>
      <c r="D245" s="3" t="s">
        <v>15</v>
      </c>
      <c r="E245" s="3" t="s">
        <v>156</v>
      </c>
      <c r="F245" s="3" t="s">
        <v>157</v>
      </c>
      <c r="G245" s="3" t="s">
        <v>18</v>
      </c>
      <c r="H245" s="6">
        <v>137</v>
      </c>
      <c r="I245" s="6">
        <v>0</v>
      </c>
      <c r="J245" s="4">
        <v>0</v>
      </c>
      <c r="K245" s="52">
        <f t="shared" si="3"/>
        <v>-137</v>
      </c>
    </row>
    <row r="246" spans="1:11" x14ac:dyDescent="0.25">
      <c r="A246" s="3">
        <v>304</v>
      </c>
      <c r="B246" s="3" t="s">
        <v>492</v>
      </c>
      <c r="C246" s="4" t="s">
        <v>497</v>
      </c>
      <c r="D246" s="3" t="s">
        <v>15</v>
      </c>
      <c r="E246" s="3" t="s">
        <v>138</v>
      </c>
      <c r="F246" s="3" t="s">
        <v>498</v>
      </c>
      <c r="G246" s="3" t="s">
        <v>18</v>
      </c>
      <c r="H246" s="6">
        <v>1537</v>
      </c>
      <c r="I246" s="6">
        <v>70649</v>
      </c>
      <c r="J246" s="4">
        <v>6838</v>
      </c>
      <c r="K246" s="52">
        <f t="shared" si="3"/>
        <v>5301</v>
      </c>
    </row>
    <row r="247" spans="1:11" x14ac:dyDescent="0.25">
      <c r="A247" s="3">
        <v>305</v>
      </c>
      <c r="B247" s="3" t="s">
        <v>492</v>
      </c>
      <c r="C247" s="4" t="s">
        <v>499</v>
      </c>
      <c r="D247" s="3" t="s">
        <v>15</v>
      </c>
      <c r="E247" s="3" t="s">
        <v>24</v>
      </c>
      <c r="F247" s="3" t="s">
        <v>50</v>
      </c>
      <c r="G247" s="3" t="s">
        <v>18</v>
      </c>
      <c r="H247" s="6">
        <v>0</v>
      </c>
      <c r="I247" s="6">
        <v>7322</v>
      </c>
      <c r="J247" s="4">
        <v>1310</v>
      </c>
      <c r="K247" s="52">
        <f t="shared" si="3"/>
        <v>1310</v>
      </c>
    </row>
    <row r="248" spans="1:11" x14ac:dyDescent="0.25">
      <c r="A248" s="3">
        <v>308</v>
      </c>
      <c r="B248" s="3" t="s">
        <v>260</v>
      </c>
      <c r="C248" s="4" t="s">
        <v>500</v>
      </c>
      <c r="D248" s="3" t="s">
        <v>15</v>
      </c>
      <c r="E248" s="3" t="s">
        <v>145</v>
      </c>
      <c r="F248" s="3" t="s">
        <v>500</v>
      </c>
      <c r="G248" s="3" t="s">
        <v>18</v>
      </c>
      <c r="H248" s="6">
        <v>19</v>
      </c>
      <c r="I248" s="6">
        <v>13148</v>
      </c>
      <c r="J248" s="4">
        <v>1881</v>
      </c>
      <c r="K248" s="52">
        <f t="shared" si="3"/>
        <v>1862</v>
      </c>
    </row>
    <row r="249" spans="1:11" x14ac:dyDescent="0.25">
      <c r="A249" s="3">
        <v>309</v>
      </c>
      <c r="B249" s="3" t="s">
        <v>492</v>
      </c>
      <c r="C249" s="4" t="s">
        <v>501</v>
      </c>
      <c r="D249" s="3" t="s">
        <v>15</v>
      </c>
      <c r="E249" s="3" t="s">
        <v>138</v>
      </c>
      <c r="F249" s="3" t="s">
        <v>498</v>
      </c>
      <c r="G249" s="3" t="s">
        <v>18</v>
      </c>
      <c r="H249" s="6">
        <v>394</v>
      </c>
      <c r="I249" s="6">
        <v>11</v>
      </c>
      <c r="J249" s="4">
        <v>38</v>
      </c>
      <c r="K249" s="52">
        <f t="shared" si="3"/>
        <v>-356</v>
      </c>
    </row>
    <row r="250" spans="1:11" x14ac:dyDescent="0.25">
      <c r="A250" s="3">
        <v>310</v>
      </c>
      <c r="B250" s="3" t="s">
        <v>502</v>
      </c>
      <c r="C250" s="4" t="s">
        <v>503</v>
      </c>
      <c r="D250" s="3" t="s">
        <v>15</v>
      </c>
      <c r="E250" s="3" t="s">
        <v>16</v>
      </c>
      <c r="F250" s="3" t="s">
        <v>418</v>
      </c>
      <c r="G250" s="3" t="s">
        <v>18</v>
      </c>
      <c r="H250" s="6">
        <v>184194</v>
      </c>
      <c r="I250" s="6">
        <v>348000</v>
      </c>
      <c r="J250" s="4">
        <v>69755</v>
      </c>
      <c r="K250" s="52">
        <f t="shared" si="3"/>
        <v>-114439</v>
      </c>
    </row>
    <row r="251" spans="1:11" x14ac:dyDescent="0.25">
      <c r="A251" s="3">
        <v>311</v>
      </c>
      <c r="B251" s="3" t="s">
        <v>492</v>
      </c>
      <c r="C251" s="4" t="s">
        <v>504</v>
      </c>
      <c r="D251" s="3" t="s">
        <v>15</v>
      </c>
      <c r="E251" s="3" t="s">
        <v>16</v>
      </c>
      <c r="F251" s="3" t="s">
        <v>418</v>
      </c>
      <c r="G251" s="3" t="s">
        <v>18</v>
      </c>
      <c r="H251" s="6">
        <v>2613</v>
      </c>
      <c r="I251" s="6">
        <v>0</v>
      </c>
      <c r="J251" s="4">
        <v>469</v>
      </c>
      <c r="K251" s="52">
        <f t="shared" si="3"/>
        <v>-2144</v>
      </c>
    </row>
    <row r="252" spans="1:11" x14ac:dyDescent="0.25">
      <c r="A252" s="3">
        <v>312</v>
      </c>
      <c r="B252" s="3" t="s">
        <v>492</v>
      </c>
      <c r="C252" s="4" t="s">
        <v>505</v>
      </c>
      <c r="D252" s="3" t="s">
        <v>15</v>
      </c>
      <c r="E252" s="3" t="s">
        <v>98</v>
      </c>
      <c r="F252" s="3" t="s">
        <v>506</v>
      </c>
      <c r="G252" s="3" t="s">
        <v>18</v>
      </c>
      <c r="H252" s="6">
        <v>0</v>
      </c>
      <c r="I252" s="6">
        <v>0</v>
      </c>
      <c r="J252" s="4">
        <v>6</v>
      </c>
      <c r="K252" s="52">
        <f t="shared" si="3"/>
        <v>6</v>
      </c>
    </row>
    <row r="253" spans="1:11" x14ac:dyDescent="0.25">
      <c r="A253" s="3">
        <v>313</v>
      </c>
      <c r="B253" s="3" t="s">
        <v>507</v>
      </c>
      <c r="C253" s="4" t="s">
        <v>508</v>
      </c>
      <c r="D253" s="3" t="s">
        <v>15</v>
      </c>
      <c r="E253" s="3" t="s">
        <v>225</v>
      </c>
      <c r="F253" s="3" t="s">
        <v>509</v>
      </c>
      <c r="G253" s="3" t="s">
        <v>18</v>
      </c>
      <c r="H253" s="6">
        <v>1325</v>
      </c>
      <c r="I253" s="6">
        <v>68937</v>
      </c>
      <c r="J253" s="4">
        <v>6985</v>
      </c>
      <c r="K253" s="52">
        <f t="shared" si="3"/>
        <v>5660</v>
      </c>
    </row>
    <row r="254" spans="1:11" x14ac:dyDescent="0.25">
      <c r="A254" s="3">
        <v>314</v>
      </c>
      <c r="B254" s="3" t="s">
        <v>260</v>
      </c>
      <c r="C254" s="4" t="s">
        <v>510</v>
      </c>
      <c r="D254" s="3" t="s">
        <v>15</v>
      </c>
      <c r="E254" s="3" t="s">
        <v>98</v>
      </c>
      <c r="F254" s="3" t="s">
        <v>511</v>
      </c>
      <c r="G254" s="3" t="s">
        <v>18</v>
      </c>
      <c r="H254" s="6">
        <v>613</v>
      </c>
      <c r="I254" s="6">
        <v>27229</v>
      </c>
      <c r="J254" s="4">
        <v>2883</v>
      </c>
      <c r="K254" s="52">
        <f t="shared" si="3"/>
        <v>2270</v>
      </c>
    </row>
    <row r="255" spans="1:11" x14ac:dyDescent="0.25">
      <c r="A255" s="3">
        <v>315</v>
      </c>
      <c r="B255" s="3" t="s">
        <v>512</v>
      </c>
      <c r="C255" s="4" t="s">
        <v>513</v>
      </c>
      <c r="D255" s="3" t="s">
        <v>15</v>
      </c>
      <c r="E255" s="3" t="s">
        <v>98</v>
      </c>
      <c r="F255" s="3" t="s">
        <v>514</v>
      </c>
      <c r="G255" s="3" t="s">
        <v>18</v>
      </c>
      <c r="H255" s="6">
        <v>23</v>
      </c>
      <c r="I255" s="6">
        <v>0</v>
      </c>
      <c r="J255" s="4">
        <v>0</v>
      </c>
      <c r="K255" s="52">
        <f t="shared" si="3"/>
        <v>-23</v>
      </c>
    </row>
    <row r="256" spans="1:11" x14ac:dyDescent="0.25">
      <c r="A256" s="3">
        <v>316</v>
      </c>
      <c r="B256" s="3" t="s">
        <v>515</v>
      </c>
      <c r="C256" s="4" t="s">
        <v>516</v>
      </c>
      <c r="D256" s="3" t="s">
        <v>15</v>
      </c>
      <c r="E256" s="3" t="s">
        <v>98</v>
      </c>
      <c r="F256" s="3" t="s">
        <v>517</v>
      </c>
      <c r="G256" s="3" t="s">
        <v>18</v>
      </c>
      <c r="H256" s="6">
        <v>2251</v>
      </c>
      <c r="I256" s="6">
        <v>45033</v>
      </c>
      <c r="J256" s="4">
        <v>11774</v>
      </c>
      <c r="K256" s="52">
        <f t="shared" si="3"/>
        <v>9523</v>
      </c>
    </row>
    <row r="257" spans="1:11" x14ac:dyDescent="0.25">
      <c r="A257" s="3">
        <v>318</v>
      </c>
      <c r="B257" s="3" t="s">
        <v>492</v>
      </c>
      <c r="C257" s="4" t="s">
        <v>518</v>
      </c>
      <c r="D257" s="3" t="s">
        <v>15</v>
      </c>
      <c r="E257" s="3" t="s">
        <v>98</v>
      </c>
      <c r="F257" s="3" t="s">
        <v>506</v>
      </c>
      <c r="G257" s="3" t="s">
        <v>18</v>
      </c>
      <c r="H257" s="6">
        <v>0</v>
      </c>
      <c r="I257" s="6">
        <v>4769</v>
      </c>
      <c r="J257" s="4">
        <v>610</v>
      </c>
      <c r="K257" s="52">
        <f t="shared" si="3"/>
        <v>610</v>
      </c>
    </row>
    <row r="258" spans="1:11" x14ac:dyDescent="0.25">
      <c r="A258" s="3">
        <v>319</v>
      </c>
      <c r="B258" s="3" t="s">
        <v>492</v>
      </c>
      <c r="C258" s="4" t="s">
        <v>519</v>
      </c>
      <c r="D258" s="3" t="s">
        <v>15</v>
      </c>
      <c r="E258" s="3" t="s">
        <v>24</v>
      </c>
      <c r="F258" s="3" t="s">
        <v>520</v>
      </c>
      <c r="G258" s="3" t="s">
        <v>18</v>
      </c>
      <c r="H258" s="6">
        <v>2633</v>
      </c>
      <c r="I258" s="6">
        <v>217898</v>
      </c>
      <c r="J258" s="4">
        <v>0</v>
      </c>
      <c r="K258" s="52">
        <f t="shared" si="3"/>
        <v>-2633</v>
      </c>
    </row>
    <row r="259" spans="1:11" x14ac:dyDescent="0.25">
      <c r="A259" s="3">
        <v>320</v>
      </c>
      <c r="B259" s="3" t="s">
        <v>492</v>
      </c>
      <c r="C259" s="4" t="s">
        <v>521</v>
      </c>
      <c r="D259" s="3" t="s">
        <v>15</v>
      </c>
      <c r="E259" s="3" t="s">
        <v>24</v>
      </c>
      <c r="F259" s="3" t="s">
        <v>522</v>
      </c>
      <c r="G259" s="3" t="s">
        <v>18</v>
      </c>
      <c r="H259" s="6">
        <v>0</v>
      </c>
      <c r="I259" s="6">
        <v>657</v>
      </c>
      <c r="J259" s="4">
        <v>0</v>
      </c>
      <c r="K259" s="52">
        <f t="shared" si="3"/>
        <v>0</v>
      </c>
    </row>
    <row r="260" spans="1:11" x14ac:dyDescent="0.25">
      <c r="A260" s="3">
        <v>321</v>
      </c>
      <c r="B260" s="3" t="s">
        <v>109</v>
      </c>
      <c r="C260" s="4" t="s">
        <v>523</v>
      </c>
      <c r="D260" s="3" t="s">
        <v>15</v>
      </c>
      <c r="E260" s="3" t="s">
        <v>87</v>
      </c>
      <c r="F260" s="3" t="s">
        <v>524</v>
      </c>
      <c r="G260" s="3" t="s">
        <v>18</v>
      </c>
      <c r="H260" s="6">
        <v>530</v>
      </c>
      <c r="I260" s="6">
        <v>32343</v>
      </c>
      <c r="J260" s="4">
        <v>4197</v>
      </c>
      <c r="K260" s="52">
        <f t="shared" si="3"/>
        <v>3667</v>
      </c>
    </row>
    <row r="261" spans="1:11" x14ac:dyDescent="0.25">
      <c r="A261" s="3">
        <v>322</v>
      </c>
      <c r="B261" s="3" t="s">
        <v>492</v>
      </c>
      <c r="C261" s="4" t="s">
        <v>525</v>
      </c>
      <c r="D261" s="3" t="s">
        <v>15</v>
      </c>
      <c r="E261" s="3" t="s">
        <v>120</v>
      </c>
      <c r="F261" s="3" t="s">
        <v>526</v>
      </c>
      <c r="G261" s="3" t="s">
        <v>18</v>
      </c>
      <c r="H261" s="6">
        <v>474</v>
      </c>
      <c r="I261" s="6">
        <v>0</v>
      </c>
      <c r="J261" s="4">
        <v>214</v>
      </c>
      <c r="K261" s="52">
        <f t="shared" ref="K261:K324" si="4">J261-H261</f>
        <v>-260</v>
      </c>
    </row>
    <row r="262" spans="1:11" x14ac:dyDescent="0.25">
      <c r="A262" s="3">
        <v>323</v>
      </c>
      <c r="B262" s="3" t="s">
        <v>492</v>
      </c>
      <c r="C262" s="4" t="s">
        <v>527</v>
      </c>
      <c r="D262" s="3" t="s">
        <v>15</v>
      </c>
      <c r="E262" s="3" t="s">
        <v>120</v>
      </c>
      <c r="F262" s="3" t="s">
        <v>526</v>
      </c>
      <c r="G262" s="3" t="s">
        <v>18</v>
      </c>
      <c r="H262" s="6">
        <v>1653</v>
      </c>
      <c r="I262" s="6">
        <v>151019</v>
      </c>
      <c r="J262" s="4">
        <v>12254</v>
      </c>
      <c r="K262" s="52">
        <f t="shared" si="4"/>
        <v>10601</v>
      </c>
    </row>
    <row r="263" spans="1:11" x14ac:dyDescent="0.25">
      <c r="A263" s="3">
        <v>324</v>
      </c>
      <c r="B263" s="3" t="s">
        <v>528</v>
      </c>
      <c r="C263" s="4" t="s">
        <v>529</v>
      </c>
      <c r="D263" s="3" t="s">
        <v>15</v>
      </c>
      <c r="E263" s="3" t="s">
        <v>145</v>
      </c>
      <c r="F263" s="3" t="s">
        <v>530</v>
      </c>
      <c r="G263" s="3" t="s">
        <v>18</v>
      </c>
      <c r="H263" s="6">
        <v>0</v>
      </c>
      <c r="I263" s="6">
        <v>5439</v>
      </c>
      <c r="J263" s="4">
        <v>0</v>
      </c>
      <c r="K263" s="52">
        <f t="shared" si="4"/>
        <v>0</v>
      </c>
    </row>
    <row r="264" spans="1:11" x14ac:dyDescent="0.25">
      <c r="A264" s="3">
        <v>325</v>
      </c>
      <c r="B264" s="3" t="s">
        <v>377</v>
      </c>
      <c r="C264" s="4" t="s">
        <v>531</v>
      </c>
      <c r="D264" s="3" t="s">
        <v>15</v>
      </c>
      <c r="E264" s="3" t="s">
        <v>24</v>
      </c>
      <c r="F264" s="3" t="s">
        <v>327</v>
      </c>
      <c r="G264" s="3" t="s">
        <v>18</v>
      </c>
      <c r="H264" s="6">
        <v>130</v>
      </c>
      <c r="I264" s="6">
        <v>0</v>
      </c>
      <c r="J264" s="4">
        <v>0</v>
      </c>
      <c r="K264" s="52">
        <f t="shared" si="4"/>
        <v>-130</v>
      </c>
    </row>
    <row r="265" spans="1:11" x14ac:dyDescent="0.25">
      <c r="A265" s="3">
        <v>326</v>
      </c>
      <c r="B265" s="3" t="s">
        <v>532</v>
      </c>
      <c r="C265" s="4" t="s">
        <v>533</v>
      </c>
      <c r="D265" s="3" t="s">
        <v>15</v>
      </c>
      <c r="E265" s="3" t="s">
        <v>225</v>
      </c>
      <c r="F265" s="3" t="s">
        <v>534</v>
      </c>
      <c r="G265" s="3" t="s">
        <v>18</v>
      </c>
      <c r="H265" s="6">
        <v>21</v>
      </c>
      <c r="I265" s="6">
        <v>416</v>
      </c>
      <c r="J265" s="4">
        <v>66</v>
      </c>
      <c r="K265" s="52">
        <f t="shared" si="4"/>
        <v>45</v>
      </c>
    </row>
    <row r="266" spans="1:11" x14ac:dyDescent="0.25">
      <c r="A266" s="3">
        <v>327</v>
      </c>
      <c r="B266" s="3" t="s">
        <v>535</v>
      </c>
      <c r="C266" s="4" t="s">
        <v>536</v>
      </c>
      <c r="D266" s="3" t="s">
        <v>15</v>
      </c>
      <c r="E266" s="3" t="s">
        <v>80</v>
      </c>
      <c r="F266" s="3" t="s">
        <v>537</v>
      </c>
      <c r="G266" s="3" t="s">
        <v>18</v>
      </c>
      <c r="H266" s="6">
        <v>0</v>
      </c>
      <c r="I266" s="6">
        <v>35414</v>
      </c>
      <c r="J266" s="4">
        <v>5545</v>
      </c>
      <c r="K266" s="52">
        <f t="shared" si="4"/>
        <v>5545</v>
      </c>
    </row>
    <row r="267" spans="1:11" x14ac:dyDescent="0.25">
      <c r="A267" s="3">
        <v>328</v>
      </c>
      <c r="B267" s="3" t="s">
        <v>535</v>
      </c>
      <c r="C267" s="4" t="s">
        <v>538</v>
      </c>
      <c r="D267" s="3" t="s">
        <v>15</v>
      </c>
      <c r="E267" s="3" t="s">
        <v>42</v>
      </c>
      <c r="F267" s="3" t="s">
        <v>539</v>
      </c>
      <c r="G267" s="3" t="s">
        <v>18</v>
      </c>
      <c r="H267" s="6">
        <v>0</v>
      </c>
      <c r="I267" s="6">
        <v>1477</v>
      </c>
      <c r="J267" s="4">
        <v>378</v>
      </c>
      <c r="K267" s="52">
        <f t="shared" si="4"/>
        <v>378</v>
      </c>
    </row>
    <row r="268" spans="1:11" x14ac:dyDescent="0.25">
      <c r="A268" s="3">
        <v>330</v>
      </c>
      <c r="B268" s="3" t="s">
        <v>540</v>
      </c>
      <c r="C268" s="4" t="s">
        <v>541</v>
      </c>
      <c r="D268" s="3" t="s">
        <v>15</v>
      </c>
      <c r="E268" s="3" t="s">
        <v>80</v>
      </c>
      <c r="F268" s="3" t="s">
        <v>537</v>
      </c>
      <c r="G268" s="3" t="s">
        <v>18</v>
      </c>
      <c r="H268" s="6">
        <v>0</v>
      </c>
      <c r="I268" s="6">
        <v>0</v>
      </c>
      <c r="J268" s="4">
        <v>0</v>
      </c>
      <c r="K268" s="52">
        <f t="shared" si="4"/>
        <v>0</v>
      </c>
    </row>
    <row r="269" spans="1:11" x14ac:dyDescent="0.25">
      <c r="A269" s="3">
        <v>331</v>
      </c>
      <c r="B269" s="3" t="s">
        <v>540</v>
      </c>
      <c r="C269" s="4" t="s">
        <v>542</v>
      </c>
      <c r="D269" s="3" t="s">
        <v>15</v>
      </c>
      <c r="E269" s="3" t="s">
        <v>42</v>
      </c>
      <c r="F269" s="3" t="s">
        <v>539</v>
      </c>
      <c r="G269" s="3" t="s">
        <v>18</v>
      </c>
      <c r="H269" s="6">
        <v>0</v>
      </c>
      <c r="I269" s="6">
        <v>7</v>
      </c>
      <c r="J269" s="4">
        <v>0</v>
      </c>
      <c r="K269" s="52">
        <f t="shared" si="4"/>
        <v>0</v>
      </c>
    </row>
    <row r="270" spans="1:11" x14ac:dyDescent="0.25">
      <c r="A270" s="3">
        <v>332</v>
      </c>
      <c r="B270" s="3" t="s">
        <v>193</v>
      </c>
      <c r="C270" s="4" t="s">
        <v>543</v>
      </c>
      <c r="D270" s="3" t="s">
        <v>15</v>
      </c>
      <c r="E270" s="3" t="s">
        <v>145</v>
      </c>
      <c r="F270" s="3" t="s">
        <v>195</v>
      </c>
      <c r="G270" s="3" t="s">
        <v>18</v>
      </c>
      <c r="H270" s="6">
        <v>1179</v>
      </c>
      <c r="I270" s="6">
        <v>0</v>
      </c>
      <c r="J270" s="4">
        <v>116</v>
      </c>
      <c r="K270" s="52">
        <f t="shared" si="4"/>
        <v>-1063</v>
      </c>
    </row>
    <row r="271" spans="1:11" x14ac:dyDescent="0.25">
      <c r="A271" s="3">
        <v>333</v>
      </c>
      <c r="B271" s="3" t="s">
        <v>193</v>
      </c>
      <c r="C271" s="4" t="s">
        <v>544</v>
      </c>
      <c r="D271" s="3" t="s">
        <v>15</v>
      </c>
      <c r="E271" s="3" t="s">
        <v>145</v>
      </c>
      <c r="F271" s="3" t="s">
        <v>195</v>
      </c>
      <c r="G271" s="3" t="s">
        <v>18</v>
      </c>
      <c r="H271" s="6">
        <v>25139</v>
      </c>
      <c r="I271" s="6">
        <v>52197</v>
      </c>
      <c r="J271" s="4">
        <v>8506</v>
      </c>
      <c r="K271" s="52">
        <f t="shared" si="4"/>
        <v>-16633</v>
      </c>
    </row>
    <row r="272" spans="1:11" x14ac:dyDescent="0.25">
      <c r="A272" s="3">
        <v>334</v>
      </c>
      <c r="B272" s="3" t="s">
        <v>545</v>
      </c>
      <c r="C272" s="4" t="s">
        <v>546</v>
      </c>
      <c r="D272" s="3" t="s">
        <v>15</v>
      </c>
      <c r="E272" s="3" t="s">
        <v>73</v>
      </c>
      <c r="F272" s="3" t="s">
        <v>547</v>
      </c>
      <c r="G272" s="3" t="s">
        <v>18</v>
      </c>
      <c r="H272" s="6">
        <v>0</v>
      </c>
      <c r="I272" s="6">
        <v>642953</v>
      </c>
      <c r="J272" s="4">
        <v>23999</v>
      </c>
      <c r="K272" s="52">
        <f t="shared" si="4"/>
        <v>23999</v>
      </c>
    </row>
    <row r="273" spans="1:11" x14ac:dyDescent="0.25">
      <c r="A273" s="3">
        <v>335</v>
      </c>
      <c r="B273" s="3" t="s">
        <v>545</v>
      </c>
      <c r="C273" s="4" t="s">
        <v>548</v>
      </c>
      <c r="D273" s="3" t="s">
        <v>15</v>
      </c>
      <c r="E273" s="3" t="s">
        <v>73</v>
      </c>
      <c r="F273" s="3" t="s">
        <v>547</v>
      </c>
      <c r="G273" s="3" t="s">
        <v>18</v>
      </c>
      <c r="H273" s="6">
        <v>0</v>
      </c>
      <c r="I273" s="6">
        <v>20</v>
      </c>
      <c r="J273" s="4">
        <v>7</v>
      </c>
      <c r="K273" s="52">
        <f t="shared" si="4"/>
        <v>7</v>
      </c>
    </row>
    <row r="274" spans="1:11" x14ac:dyDescent="0.25">
      <c r="A274" s="3">
        <v>336</v>
      </c>
      <c r="B274" s="3" t="s">
        <v>545</v>
      </c>
      <c r="C274" s="4" t="s">
        <v>549</v>
      </c>
      <c r="D274" s="3" t="s">
        <v>15</v>
      </c>
      <c r="E274" s="3" t="s">
        <v>73</v>
      </c>
      <c r="F274" s="3" t="s">
        <v>547</v>
      </c>
      <c r="G274" s="3" t="s">
        <v>18</v>
      </c>
      <c r="H274" s="6">
        <v>0</v>
      </c>
      <c r="I274" s="6">
        <v>1</v>
      </c>
      <c r="J274" s="4">
        <v>60</v>
      </c>
      <c r="K274" s="52">
        <f t="shared" si="4"/>
        <v>60</v>
      </c>
    </row>
    <row r="275" spans="1:11" x14ac:dyDescent="0.25">
      <c r="A275" s="3">
        <v>337</v>
      </c>
      <c r="B275" s="3" t="s">
        <v>550</v>
      </c>
      <c r="C275" s="4" t="s">
        <v>551</v>
      </c>
      <c r="D275" s="3" t="s">
        <v>15</v>
      </c>
      <c r="E275" s="3" t="s">
        <v>106</v>
      </c>
      <c r="F275" s="3" t="s">
        <v>552</v>
      </c>
      <c r="G275" s="3" t="s">
        <v>18</v>
      </c>
      <c r="H275" s="6">
        <v>0</v>
      </c>
      <c r="I275" s="6">
        <v>57661</v>
      </c>
      <c r="J275" s="4">
        <v>7823</v>
      </c>
      <c r="K275" s="52">
        <f t="shared" si="4"/>
        <v>7823</v>
      </c>
    </row>
    <row r="276" spans="1:11" x14ac:dyDescent="0.25">
      <c r="A276" s="3">
        <v>338</v>
      </c>
      <c r="B276" s="3" t="s">
        <v>256</v>
      </c>
      <c r="C276" s="4" t="s">
        <v>553</v>
      </c>
      <c r="D276" s="3" t="s">
        <v>15</v>
      </c>
      <c r="E276" s="3" t="s">
        <v>138</v>
      </c>
      <c r="F276" s="3" t="s">
        <v>554</v>
      </c>
      <c r="G276" s="3" t="s">
        <v>18</v>
      </c>
      <c r="H276" s="6">
        <v>137</v>
      </c>
      <c r="I276" s="6">
        <v>10650</v>
      </c>
      <c r="J276" s="4">
        <v>1483</v>
      </c>
      <c r="K276" s="52">
        <f t="shared" si="4"/>
        <v>1346</v>
      </c>
    </row>
    <row r="277" spans="1:11" x14ac:dyDescent="0.25">
      <c r="A277" s="3">
        <v>339</v>
      </c>
      <c r="B277" s="3" t="s">
        <v>280</v>
      </c>
      <c r="C277" s="4" t="s">
        <v>555</v>
      </c>
      <c r="D277" s="3" t="s">
        <v>15</v>
      </c>
      <c r="E277" s="3" t="s">
        <v>106</v>
      </c>
      <c r="F277" s="3" t="s">
        <v>556</v>
      </c>
      <c r="G277" s="3" t="s">
        <v>18</v>
      </c>
      <c r="H277" s="6">
        <v>1428</v>
      </c>
      <c r="I277" s="6">
        <v>80738</v>
      </c>
      <c r="J277" s="4">
        <v>8101</v>
      </c>
      <c r="K277" s="52">
        <f t="shared" si="4"/>
        <v>6673</v>
      </c>
    </row>
    <row r="278" spans="1:11" x14ac:dyDescent="0.25">
      <c r="A278" s="3">
        <v>340</v>
      </c>
      <c r="B278" s="3" t="s">
        <v>280</v>
      </c>
      <c r="C278" s="4" t="s">
        <v>557</v>
      </c>
      <c r="D278" s="3" t="s">
        <v>15</v>
      </c>
      <c r="E278" s="3" t="s">
        <v>106</v>
      </c>
      <c r="F278" s="3" t="s">
        <v>556</v>
      </c>
      <c r="G278" s="3" t="s">
        <v>18</v>
      </c>
      <c r="H278" s="6">
        <v>37</v>
      </c>
      <c r="I278" s="6">
        <v>0</v>
      </c>
      <c r="J278" s="4">
        <v>11</v>
      </c>
      <c r="K278" s="52">
        <f t="shared" si="4"/>
        <v>-26</v>
      </c>
    </row>
    <row r="279" spans="1:11" x14ac:dyDescent="0.25">
      <c r="A279" s="3">
        <v>341</v>
      </c>
      <c r="B279" s="3" t="s">
        <v>492</v>
      </c>
      <c r="C279" s="4" t="s">
        <v>558</v>
      </c>
      <c r="D279" s="3" t="s">
        <v>15</v>
      </c>
      <c r="E279" s="3" t="s">
        <v>156</v>
      </c>
      <c r="F279" s="3" t="s">
        <v>157</v>
      </c>
      <c r="G279" s="3" t="s">
        <v>18</v>
      </c>
      <c r="H279" s="6">
        <v>186</v>
      </c>
      <c r="I279" s="6">
        <v>0</v>
      </c>
      <c r="J279" s="4">
        <v>0</v>
      </c>
      <c r="K279" s="52">
        <f t="shared" si="4"/>
        <v>-186</v>
      </c>
    </row>
    <row r="280" spans="1:11" x14ac:dyDescent="0.25">
      <c r="A280" s="3">
        <v>342</v>
      </c>
      <c r="B280" s="3" t="s">
        <v>280</v>
      </c>
      <c r="C280" s="4" t="s">
        <v>559</v>
      </c>
      <c r="D280" s="3" t="s">
        <v>15</v>
      </c>
      <c r="E280" s="3" t="s">
        <v>106</v>
      </c>
      <c r="F280" s="3" t="s">
        <v>282</v>
      </c>
      <c r="G280" s="3" t="s">
        <v>18</v>
      </c>
      <c r="H280" s="6">
        <v>0</v>
      </c>
      <c r="I280" s="6">
        <v>517</v>
      </c>
      <c r="J280" s="4">
        <v>70</v>
      </c>
      <c r="K280" s="52">
        <f t="shared" si="4"/>
        <v>70</v>
      </c>
    </row>
    <row r="281" spans="1:11" x14ac:dyDescent="0.25">
      <c r="A281" s="3">
        <v>344</v>
      </c>
      <c r="B281" s="3" t="s">
        <v>560</v>
      </c>
      <c r="C281" s="4" t="s">
        <v>561</v>
      </c>
      <c r="D281" s="3" t="s">
        <v>15</v>
      </c>
      <c r="E281" s="3" t="s">
        <v>106</v>
      </c>
      <c r="F281" s="3" t="s">
        <v>562</v>
      </c>
      <c r="G281" s="3" t="s">
        <v>18</v>
      </c>
      <c r="H281" s="6">
        <v>194</v>
      </c>
      <c r="I281" s="6">
        <v>19724</v>
      </c>
      <c r="J281" s="4">
        <v>2680</v>
      </c>
      <c r="K281" s="52">
        <f t="shared" si="4"/>
        <v>2486</v>
      </c>
    </row>
    <row r="282" spans="1:11" x14ac:dyDescent="0.25">
      <c r="A282" s="3">
        <v>345</v>
      </c>
      <c r="B282" s="3" t="s">
        <v>563</v>
      </c>
      <c r="C282" s="4" t="s">
        <v>564</v>
      </c>
      <c r="D282" s="3" t="s">
        <v>15</v>
      </c>
      <c r="E282" s="3" t="s">
        <v>176</v>
      </c>
      <c r="F282" s="3" t="s">
        <v>565</v>
      </c>
      <c r="G282" s="3" t="s">
        <v>18</v>
      </c>
      <c r="H282" s="6">
        <v>82</v>
      </c>
      <c r="I282" s="6">
        <v>0</v>
      </c>
      <c r="J282" s="4">
        <v>0</v>
      </c>
      <c r="K282" s="52">
        <f t="shared" si="4"/>
        <v>-82</v>
      </c>
    </row>
    <row r="283" spans="1:11" x14ac:dyDescent="0.25">
      <c r="A283" s="3">
        <v>347</v>
      </c>
      <c r="B283" s="3" t="s">
        <v>37</v>
      </c>
      <c r="C283" s="4" t="s">
        <v>566</v>
      </c>
      <c r="D283" s="3" t="s">
        <v>15</v>
      </c>
      <c r="E283" s="3" t="s">
        <v>57</v>
      </c>
      <c r="F283" s="3" t="s">
        <v>58</v>
      </c>
      <c r="G283" s="3" t="s">
        <v>18</v>
      </c>
      <c r="H283" s="6">
        <v>739</v>
      </c>
      <c r="I283" s="6">
        <v>38061</v>
      </c>
      <c r="J283" s="4">
        <v>4727</v>
      </c>
      <c r="K283" s="52">
        <f t="shared" si="4"/>
        <v>3988</v>
      </c>
    </row>
    <row r="284" spans="1:11" x14ac:dyDescent="0.25">
      <c r="A284" s="3">
        <v>350</v>
      </c>
      <c r="B284" s="3" t="s">
        <v>567</v>
      </c>
      <c r="C284" s="4" t="s">
        <v>568</v>
      </c>
      <c r="D284" s="3" t="s">
        <v>284</v>
      </c>
      <c r="E284" s="3" t="s">
        <v>98</v>
      </c>
      <c r="F284" s="3" t="s">
        <v>569</v>
      </c>
      <c r="G284" s="3" t="s">
        <v>18</v>
      </c>
      <c r="H284" s="6">
        <v>89295</v>
      </c>
      <c r="I284" s="6">
        <v>0</v>
      </c>
      <c r="J284" s="4">
        <v>70608</v>
      </c>
      <c r="K284" s="52">
        <f t="shared" si="4"/>
        <v>-18687</v>
      </c>
    </row>
    <row r="285" spans="1:11" x14ac:dyDescent="0.25">
      <c r="A285" s="3">
        <v>351</v>
      </c>
      <c r="B285" s="3" t="s">
        <v>570</v>
      </c>
      <c r="C285" s="4" t="s">
        <v>571</v>
      </c>
      <c r="D285" s="3" t="s">
        <v>284</v>
      </c>
      <c r="E285" s="3" t="s">
        <v>176</v>
      </c>
      <c r="F285" s="3" t="s">
        <v>386</v>
      </c>
      <c r="G285" s="3" t="s">
        <v>18</v>
      </c>
      <c r="H285" s="6">
        <v>6102</v>
      </c>
      <c r="I285" s="6">
        <v>0</v>
      </c>
      <c r="J285" s="4">
        <v>12192</v>
      </c>
      <c r="K285" s="52">
        <f t="shared" si="4"/>
        <v>6090</v>
      </c>
    </row>
    <row r="286" spans="1:11" x14ac:dyDescent="0.25">
      <c r="A286" s="3">
        <v>352</v>
      </c>
      <c r="B286" s="3" t="s">
        <v>572</v>
      </c>
      <c r="C286" s="4" t="s">
        <v>572</v>
      </c>
      <c r="D286" s="3" t="s">
        <v>284</v>
      </c>
      <c r="E286" s="3" t="s">
        <v>39</v>
      </c>
      <c r="F286" s="3" t="s">
        <v>460</v>
      </c>
      <c r="G286" s="3" t="s">
        <v>18</v>
      </c>
      <c r="H286" s="6">
        <v>5</v>
      </c>
      <c r="I286" s="6">
        <v>39336</v>
      </c>
      <c r="J286" s="4">
        <v>23968</v>
      </c>
      <c r="K286" s="52">
        <f t="shared" si="4"/>
        <v>23963</v>
      </c>
    </row>
    <row r="287" spans="1:11" x14ac:dyDescent="0.25">
      <c r="A287" s="3">
        <v>353</v>
      </c>
      <c r="B287" s="3" t="s">
        <v>55</v>
      </c>
      <c r="C287" s="4" t="s">
        <v>573</v>
      </c>
      <c r="D287" s="3" t="s">
        <v>574</v>
      </c>
      <c r="E287" s="3" t="s">
        <v>145</v>
      </c>
      <c r="F287" s="3" t="s">
        <v>530</v>
      </c>
      <c r="G287" s="3" t="s">
        <v>18</v>
      </c>
      <c r="H287" s="6">
        <v>1341</v>
      </c>
      <c r="I287" s="6">
        <v>47387</v>
      </c>
      <c r="J287" s="4">
        <v>21398</v>
      </c>
      <c r="K287" s="52">
        <f t="shared" si="4"/>
        <v>20057</v>
      </c>
    </row>
    <row r="288" spans="1:11" x14ac:dyDescent="0.25">
      <c r="A288" s="3">
        <v>356</v>
      </c>
      <c r="B288" s="3" t="s">
        <v>575</v>
      </c>
      <c r="C288" s="4" t="s">
        <v>576</v>
      </c>
      <c r="D288" s="3" t="s">
        <v>348</v>
      </c>
      <c r="E288" s="3" t="s">
        <v>61</v>
      </c>
      <c r="F288" s="3" t="s">
        <v>368</v>
      </c>
      <c r="G288" s="3" t="s">
        <v>18</v>
      </c>
      <c r="H288" s="6">
        <v>256201</v>
      </c>
      <c r="I288" s="6">
        <v>5189</v>
      </c>
      <c r="J288" s="4">
        <v>301204</v>
      </c>
      <c r="K288" s="52">
        <f t="shared" si="4"/>
        <v>45003</v>
      </c>
    </row>
    <row r="289" spans="1:11" x14ac:dyDescent="0.25">
      <c r="A289" s="3">
        <v>357</v>
      </c>
      <c r="B289" s="3" t="s">
        <v>577</v>
      </c>
      <c r="C289" s="4" t="s">
        <v>578</v>
      </c>
      <c r="D289" s="3" t="s">
        <v>284</v>
      </c>
      <c r="E289" s="3" t="s">
        <v>98</v>
      </c>
      <c r="F289" s="3" t="s">
        <v>569</v>
      </c>
      <c r="G289" s="3" t="s">
        <v>18</v>
      </c>
      <c r="H289" s="5">
        <v>612699</v>
      </c>
      <c r="I289" s="6">
        <v>0</v>
      </c>
      <c r="J289" s="4">
        <v>445426</v>
      </c>
      <c r="K289" s="52">
        <f t="shared" si="4"/>
        <v>-167273</v>
      </c>
    </row>
    <row r="290" spans="1:11" x14ac:dyDescent="0.25">
      <c r="A290" s="3">
        <v>358</v>
      </c>
      <c r="B290" s="3" t="s">
        <v>577</v>
      </c>
      <c r="C290" s="4" t="s">
        <v>579</v>
      </c>
      <c r="D290" s="3" t="s">
        <v>284</v>
      </c>
      <c r="E290" s="3" t="s">
        <v>98</v>
      </c>
      <c r="F290" s="3" t="s">
        <v>569</v>
      </c>
      <c r="G290" s="3" t="s">
        <v>18</v>
      </c>
      <c r="H290" s="6">
        <v>31139</v>
      </c>
      <c r="I290" s="6">
        <v>0</v>
      </c>
      <c r="J290" s="4">
        <v>56460</v>
      </c>
      <c r="K290" s="52">
        <f t="shared" si="4"/>
        <v>25321</v>
      </c>
    </row>
    <row r="291" spans="1:11" x14ac:dyDescent="0.25">
      <c r="A291" s="3">
        <v>362</v>
      </c>
      <c r="B291" s="3" t="s">
        <v>580</v>
      </c>
      <c r="C291" s="4" t="s">
        <v>581</v>
      </c>
      <c r="D291" s="3" t="s">
        <v>574</v>
      </c>
      <c r="E291" s="3" t="s">
        <v>106</v>
      </c>
      <c r="F291" s="3" t="s">
        <v>582</v>
      </c>
      <c r="G291" s="3" t="s">
        <v>18</v>
      </c>
      <c r="H291" s="6">
        <v>5012</v>
      </c>
      <c r="I291" s="6">
        <v>0</v>
      </c>
      <c r="J291" s="4">
        <v>5149</v>
      </c>
      <c r="K291" s="52">
        <f t="shared" si="4"/>
        <v>137</v>
      </c>
    </row>
    <row r="292" spans="1:11" x14ac:dyDescent="0.25">
      <c r="A292" s="3">
        <v>365</v>
      </c>
      <c r="B292" s="3" t="s">
        <v>580</v>
      </c>
      <c r="C292" s="4" t="s">
        <v>583</v>
      </c>
      <c r="D292" s="3" t="s">
        <v>574</v>
      </c>
      <c r="E292" s="3" t="s">
        <v>106</v>
      </c>
      <c r="F292" s="3" t="s">
        <v>354</v>
      </c>
      <c r="G292" s="3" t="s">
        <v>18</v>
      </c>
      <c r="H292" s="6">
        <v>83735</v>
      </c>
      <c r="I292" s="6">
        <v>8369</v>
      </c>
      <c r="J292" s="4">
        <v>53227</v>
      </c>
      <c r="K292" s="52">
        <f t="shared" si="4"/>
        <v>-30508</v>
      </c>
    </row>
    <row r="293" spans="1:11" x14ac:dyDescent="0.25">
      <c r="A293" s="3">
        <v>366</v>
      </c>
      <c r="B293" s="3" t="s">
        <v>407</v>
      </c>
      <c r="C293" s="4" t="s">
        <v>584</v>
      </c>
      <c r="D293" s="3" t="s">
        <v>15</v>
      </c>
      <c r="E293" s="3" t="s">
        <v>138</v>
      </c>
      <c r="F293" s="3" t="s">
        <v>399</v>
      </c>
      <c r="G293" s="3" t="s">
        <v>18</v>
      </c>
      <c r="H293" s="6">
        <v>0</v>
      </c>
      <c r="I293" s="6">
        <v>1396</v>
      </c>
      <c r="J293" s="4">
        <v>109</v>
      </c>
      <c r="K293" s="52">
        <f t="shared" si="4"/>
        <v>109</v>
      </c>
    </row>
    <row r="294" spans="1:11" x14ac:dyDescent="0.25">
      <c r="A294" s="3">
        <v>368</v>
      </c>
      <c r="B294" s="3" t="s">
        <v>585</v>
      </c>
      <c r="C294" s="4" t="s">
        <v>586</v>
      </c>
      <c r="D294" s="3" t="s">
        <v>284</v>
      </c>
      <c r="E294" s="3" t="s">
        <v>106</v>
      </c>
      <c r="F294" s="3" t="s">
        <v>587</v>
      </c>
      <c r="G294" s="3" t="s">
        <v>18</v>
      </c>
      <c r="H294" s="6">
        <v>22517</v>
      </c>
      <c r="I294" s="6">
        <v>0</v>
      </c>
      <c r="J294" s="4">
        <v>4899</v>
      </c>
      <c r="K294" s="52">
        <f t="shared" si="4"/>
        <v>-17618</v>
      </c>
    </row>
    <row r="295" spans="1:11" x14ac:dyDescent="0.25">
      <c r="A295" s="3">
        <v>369</v>
      </c>
      <c r="B295" s="3" t="s">
        <v>588</v>
      </c>
      <c r="C295" s="4" t="s">
        <v>588</v>
      </c>
      <c r="D295" s="3" t="s">
        <v>284</v>
      </c>
      <c r="E295" s="3" t="s">
        <v>98</v>
      </c>
      <c r="F295" s="3" t="s">
        <v>569</v>
      </c>
      <c r="G295" s="3" t="s">
        <v>18</v>
      </c>
      <c r="H295" s="6">
        <v>59101</v>
      </c>
      <c r="I295" s="6">
        <v>0</v>
      </c>
      <c r="J295" s="4">
        <v>51668</v>
      </c>
      <c r="K295" s="52">
        <f t="shared" si="4"/>
        <v>-7433</v>
      </c>
    </row>
    <row r="296" spans="1:11" x14ac:dyDescent="0.25">
      <c r="A296" s="3">
        <v>370</v>
      </c>
      <c r="B296" s="3" t="s">
        <v>223</v>
      </c>
      <c r="C296" s="4" t="s">
        <v>589</v>
      </c>
      <c r="D296" s="3" t="s">
        <v>15</v>
      </c>
      <c r="E296" s="3" t="s">
        <v>225</v>
      </c>
      <c r="F296" s="3" t="s">
        <v>226</v>
      </c>
      <c r="G296" s="3" t="s">
        <v>18</v>
      </c>
      <c r="H296" s="6">
        <v>68</v>
      </c>
      <c r="I296" s="6">
        <v>3520</v>
      </c>
      <c r="J296" s="4">
        <v>1482</v>
      </c>
      <c r="K296" s="52">
        <f t="shared" si="4"/>
        <v>1414</v>
      </c>
    </row>
    <row r="297" spans="1:11" x14ac:dyDescent="0.25">
      <c r="A297" s="7">
        <v>371</v>
      </c>
      <c r="B297" s="7" t="s">
        <v>229</v>
      </c>
      <c r="C297" s="8" t="s">
        <v>590</v>
      </c>
      <c r="D297" s="7" t="s">
        <v>15</v>
      </c>
      <c r="E297" s="7" t="s">
        <v>231</v>
      </c>
      <c r="F297" s="7" t="s">
        <v>232</v>
      </c>
      <c r="G297" s="7" t="s">
        <v>18</v>
      </c>
      <c r="H297" s="9">
        <v>12</v>
      </c>
      <c r="I297" s="9">
        <v>430</v>
      </c>
      <c r="J297" s="8">
        <v>0</v>
      </c>
      <c r="K297" s="52">
        <f t="shared" si="4"/>
        <v>-12</v>
      </c>
    </row>
    <row r="298" spans="1:11" x14ac:dyDescent="0.25">
      <c r="A298" s="3">
        <v>373</v>
      </c>
      <c r="B298" s="3" t="s">
        <v>591</v>
      </c>
      <c r="C298" s="4" t="s">
        <v>592</v>
      </c>
      <c r="D298" s="3" t="s">
        <v>574</v>
      </c>
      <c r="E298" s="3" t="s">
        <v>231</v>
      </c>
      <c r="F298" s="3" t="s">
        <v>232</v>
      </c>
      <c r="G298" s="3" t="s">
        <v>18</v>
      </c>
      <c r="H298" s="6">
        <v>9253</v>
      </c>
      <c r="I298" s="6">
        <v>68744</v>
      </c>
      <c r="J298" s="4">
        <v>34428</v>
      </c>
      <c r="K298" s="52">
        <f t="shared" si="4"/>
        <v>25175</v>
      </c>
    </row>
    <row r="299" spans="1:11" x14ac:dyDescent="0.25">
      <c r="A299" s="3">
        <v>374</v>
      </c>
      <c r="B299" s="3" t="s">
        <v>593</v>
      </c>
      <c r="C299" s="4" t="s">
        <v>593</v>
      </c>
      <c r="D299" s="3" t="s">
        <v>284</v>
      </c>
      <c r="E299" s="3" t="s">
        <v>106</v>
      </c>
      <c r="F299" s="3" t="s">
        <v>282</v>
      </c>
      <c r="G299" s="3" t="s">
        <v>18</v>
      </c>
      <c r="H299" s="6">
        <v>44775</v>
      </c>
      <c r="I299" s="6">
        <v>0</v>
      </c>
      <c r="J299" s="4">
        <v>44266</v>
      </c>
      <c r="K299" s="52">
        <f t="shared" si="4"/>
        <v>-509</v>
      </c>
    </row>
    <row r="300" spans="1:11" x14ac:dyDescent="0.25">
      <c r="A300" s="3">
        <v>375</v>
      </c>
      <c r="B300" s="3" t="s">
        <v>594</v>
      </c>
      <c r="C300" s="4" t="s">
        <v>595</v>
      </c>
      <c r="D300" s="3" t="s">
        <v>279</v>
      </c>
      <c r="E300" s="3" t="s">
        <v>61</v>
      </c>
      <c r="F300" s="3" t="s">
        <v>596</v>
      </c>
      <c r="G300" s="3" t="s">
        <v>18</v>
      </c>
      <c r="H300" s="6">
        <v>421</v>
      </c>
      <c r="I300" s="6">
        <v>34371</v>
      </c>
      <c r="J300" s="4">
        <v>4108</v>
      </c>
      <c r="K300" s="52">
        <f t="shared" si="4"/>
        <v>3687</v>
      </c>
    </row>
    <row r="301" spans="1:11" x14ac:dyDescent="0.25">
      <c r="A301" s="3">
        <v>376</v>
      </c>
      <c r="B301" s="3" t="s">
        <v>597</v>
      </c>
      <c r="C301" s="4" t="s">
        <v>598</v>
      </c>
      <c r="D301" s="3" t="s">
        <v>15</v>
      </c>
      <c r="E301" s="3" t="s">
        <v>98</v>
      </c>
      <c r="F301" s="3" t="s">
        <v>569</v>
      </c>
      <c r="G301" s="3" t="s">
        <v>18</v>
      </c>
      <c r="H301" s="6">
        <v>38</v>
      </c>
      <c r="I301" s="6">
        <v>658</v>
      </c>
      <c r="J301" s="4">
        <v>226</v>
      </c>
      <c r="K301" s="52">
        <f t="shared" si="4"/>
        <v>188</v>
      </c>
    </row>
    <row r="302" spans="1:11" x14ac:dyDescent="0.25">
      <c r="A302" s="3">
        <v>379</v>
      </c>
      <c r="B302" s="3" t="s">
        <v>599</v>
      </c>
      <c r="C302" s="4" t="s">
        <v>599</v>
      </c>
      <c r="D302" s="3" t="s">
        <v>284</v>
      </c>
      <c r="E302" s="3" t="s">
        <v>106</v>
      </c>
      <c r="F302" s="3" t="s">
        <v>600</v>
      </c>
      <c r="G302" s="3" t="s">
        <v>18</v>
      </c>
      <c r="H302" s="6">
        <v>27928</v>
      </c>
      <c r="I302" s="6">
        <v>107562</v>
      </c>
      <c r="J302" s="4">
        <v>68219</v>
      </c>
      <c r="K302" s="52">
        <f t="shared" si="4"/>
        <v>40291</v>
      </c>
    </row>
    <row r="303" spans="1:11" x14ac:dyDescent="0.25">
      <c r="A303" s="3">
        <v>380</v>
      </c>
      <c r="B303" s="3" t="s">
        <v>601</v>
      </c>
      <c r="C303" s="4" t="s">
        <v>602</v>
      </c>
      <c r="D303" s="3" t="s">
        <v>574</v>
      </c>
      <c r="E303" s="3" t="s">
        <v>106</v>
      </c>
      <c r="F303" s="3" t="s">
        <v>354</v>
      </c>
      <c r="G303" s="3" t="s">
        <v>18</v>
      </c>
      <c r="H303" s="6">
        <v>12919</v>
      </c>
      <c r="I303" s="6">
        <v>0</v>
      </c>
      <c r="J303" s="4">
        <v>6611</v>
      </c>
      <c r="K303" s="52">
        <f t="shared" si="4"/>
        <v>-6308</v>
      </c>
    </row>
    <row r="304" spans="1:11" x14ac:dyDescent="0.25">
      <c r="A304" s="3">
        <v>382</v>
      </c>
      <c r="B304" s="3" t="s">
        <v>603</v>
      </c>
      <c r="C304" s="4" t="s">
        <v>604</v>
      </c>
      <c r="D304" s="3" t="s">
        <v>15</v>
      </c>
      <c r="E304" s="3" t="s">
        <v>80</v>
      </c>
      <c r="F304" s="3" t="s">
        <v>605</v>
      </c>
      <c r="G304" s="3" t="s">
        <v>18</v>
      </c>
      <c r="H304" s="6">
        <v>130</v>
      </c>
      <c r="I304" s="6">
        <v>47844</v>
      </c>
      <c r="J304" s="4">
        <v>0</v>
      </c>
      <c r="K304" s="52">
        <f t="shared" si="4"/>
        <v>-130</v>
      </c>
    </row>
    <row r="305" spans="1:11" x14ac:dyDescent="0.25">
      <c r="A305" s="3">
        <v>383</v>
      </c>
      <c r="B305" s="3" t="s">
        <v>606</v>
      </c>
      <c r="C305" s="4" t="s">
        <v>607</v>
      </c>
      <c r="D305" s="3" t="s">
        <v>279</v>
      </c>
      <c r="E305" s="3" t="s">
        <v>176</v>
      </c>
      <c r="F305" s="3" t="s">
        <v>262</v>
      </c>
      <c r="G305" s="3" t="s">
        <v>18</v>
      </c>
      <c r="H305" s="6">
        <v>4480</v>
      </c>
      <c r="I305" s="6">
        <v>75687</v>
      </c>
      <c r="J305" s="4">
        <v>8749</v>
      </c>
      <c r="K305" s="52">
        <f t="shared" si="4"/>
        <v>4269</v>
      </c>
    </row>
    <row r="306" spans="1:11" x14ac:dyDescent="0.25">
      <c r="A306" s="3">
        <v>384</v>
      </c>
      <c r="B306" s="3" t="s">
        <v>342</v>
      </c>
      <c r="C306" s="4" t="s">
        <v>608</v>
      </c>
      <c r="D306" s="3" t="s">
        <v>279</v>
      </c>
      <c r="E306" s="3" t="s">
        <v>145</v>
      </c>
      <c r="F306" s="3" t="s">
        <v>341</v>
      </c>
      <c r="G306" s="3" t="s">
        <v>18</v>
      </c>
      <c r="H306" s="6">
        <v>12</v>
      </c>
      <c r="I306" s="6">
        <v>0</v>
      </c>
      <c r="J306" s="4">
        <v>8</v>
      </c>
      <c r="K306" s="52">
        <f t="shared" si="4"/>
        <v>-4</v>
      </c>
    </row>
    <row r="307" spans="1:11" x14ac:dyDescent="0.25">
      <c r="A307" s="3">
        <v>386</v>
      </c>
      <c r="B307" s="3" t="s">
        <v>609</v>
      </c>
      <c r="C307" s="4" t="s">
        <v>610</v>
      </c>
      <c r="D307" s="3" t="s">
        <v>611</v>
      </c>
      <c r="E307" s="3" t="s">
        <v>42</v>
      </c>
      <c r="F307" s="3" t="s">
        <v>95</v>
      </c>
      <c r="G307" s="3" t="s">
        <v>18</v>
      </c>
      <c r="H307" s="6">
        <v>222047</v>
      </c>
      <c r="I307" s="6">
        <v>0</v>
      </c>
      <c r="J307" s="4">
        <v>165404</v>
      </c>
      <c r="K307" s="52">
        <f t="shared" si="4"/>
        <v>-56643</v>
      </c>
    </row>
    <row r="308" spans="1:11" x14ac:dyDescent="0.25">
      <c r="A308" s="3">
        <v>387</v>
      </c>
      <c r="B308" s="3" t="s">
        <v>612</v>
      </c>
      <c r="C308" s="4" t="s">
        <v>613</v>
      </c>
      <c r="D308" s="3" t="s">
        <v>15</v>
      </c>
      <c r="E308" s="3" t="s">
        <v>240</v>
      </c>
      <c r="F308" s="3" t="s">
        <v>409</v>
      </c>
      <c r="G308" s="3" t="s">
        <v>18</v>
      </c>
      <c r="H308" s="6">
        <v>523</v>
      </c>
      <c r="I308" s="6">
        <v>31863</v>
      </c>
      <c r="J308" s="4">
        <v>3702</v>
      </c>
      <c r="K308" s="52">
        <f t="shared" si="4"/>
        <v>3179</v>
      </c>
    </row>
    <row r="309" spans="1:11" x14ac:dyDescent="0.25">
      <c r="A309" s="3">
        <v>388</v>
      </c>
      <c r="B309" s="3" t="s">
        <v>614</v>
      </c>
      <c r="C309" s="4" t="s">
        <v>615</v>
      </c>
      <c r="D309" s="3" t="s">
        <v>15</v>
      </c>
      <c r="E309" s="3" t="s">
        <v>42</v>
      </c>
      <c r="F309" s="3" t="s">
        <v>420</v>
      </c>
      <c r="G309" s="3" t="s">
        <v>18</v>
      </c>
      <c r="H309" s="6">
        <v>1</v>
      </c>
      <c r="I309" s="6">
        <v>21356</v>
      </c>
      <c r="J309" s="4">
        <v>3361</v>
      </c>
      <c r="K309" s="52">
        <f t="shared" si="4"/>
        <v>3360</v>
      </c>
    </row>
    <row r="310" spans="1:11" x14ac:dyDescent="0.25">
      <c r="A310" s="3">
        <v>389</v>
      </c>
      <c r="B310" s="3" t="s">
        <v>616</v>
      </c>
      <c r="C310" s="4" t="s">
        <v>617</v>
      </c>
      <c r="D310" s="3" t="s">
        <v>279</v>
      </c>
      <c r="E310" s="3" t="s">
        <v>106</v>
      </c>
      <c r="F310" s="3" t="s">
        <v>618</v>
      </c>
      <c r="G310" s="3" t="s">
        <v>18</v>
      </c>
      <c r="H310" s="6">
        <v>3935</v>
      </c>
      <c r="I310" s="6">
        <v>5448</v>
      </c>
      <c r="J310" s="4">
        <v>1804</v>
      </c>
      <c r="K310" s="52">
        <f t="shared" si="4"/>
        <v>-2131</v>
      </c>
    </row>
    <row r="311" spans="1:11" x14ac:dyDescent="0.25">
      <c r="A311" s="3">
        <v>392</v>
      </c>
      <c r="B311" s="3" t="s">
        <v>619</v>
      </c>
      <c r="C311" s="4" t="s">
        <v>620</v>
      </c>
      <c r="D311" s="3" t="s">
        <v>15</v>
      </c>
      <c r="E311" s="3" t="s">
        <v>87</v>
      </c>
      <c r="F311" s="3" t="s">
        <v>362</v>
      </c>
      <c r="G311" s="3" t="s">
        <v>18</v>
      </c>
      <c r="H311" s="6">
        <v>0</v>
      </c>
      <c r="I311" s="6">
        <v>33783</v>
      </c>
      <c r="J311" s="4">
        <v>0</v>
      </c>
      <c r="K311" s="52">
        <f t="shared" si="4"/>
        <v>0</v>
      </c>
    </row>
    <row r="312" spans="1:11" x14ac:dyDescent="0.25">
      <c r="A312" s="3">
        <v>393</v>
      </c>
      <c r="B312" s="3" t="s">
        <v>621</v>
      </c>
      <c r="C312" s="4" t="s">
        <v>622</v>
      </c>
      <c r="D312" s="3" t="s">
        <v>15</v>
      </c>
      <c r="E312" s="3" t="s">
        <v>240</v>
      </c>
      <c r="F312" s="3" t="s">
        <v>241</v>
      </c>
      <c r="G312" s="3" t="s">
        <v>18</v>
      </c>
      <c r="H312" s="6">
        <v>22</v>
      </c>
      <c r="I312" s="6">
        <v>40296</v>
      </c>
      <c r="J312" s="4">
        <v>4768</v>
      </c>
      <c r="K312" s="52">
        <f t="shared" si="4"/>
        <v>4746</v>
      </c>
    </row>
    <row r="313" spans="1:11" x14ac:dyDescent="0.25">
      <c r="A313" s="3">
        <v>395</v>
      </c>
      <c r="B313" s="3" t="s">
        <v>492</v>
      </c>
      <c r="C313" s="4" t="s">
        <v>623</v>
      </c>
      <c r="D313" s="3" t="s">
        <v>15</v>
      </c>
      <c r="E313" s="3" t="s">
        <v>138</v>
      </c>
      <c r="F313" s="3" t="s">
        <v>498</v>
      </c>
      <c r="G313" s="3" t="s">
        <v>18</v>
      </c>
      <c r="H313" s="6">
        <v>71</v>
      </c>
      <c r="I313" s="6">
        <v>43</v>
      </c>
      <c r="J313" s="4">
        <v>3</v>
      </c>
      <c r="K313" s="52">
        <f t="shared" si="4"/>
        <v>-68</v>
      </c>
    </row>
    <row r="314" spans="1:11" x14ac:dyDescent="0.25">
      <c r="A314" s="3">
        <v>396</v>
      </c>
      <c r="B314" s="3" t="s">
        <v>55</v>
      </c>
      <c r="C314" s="4" t="s">
        <v>624</v>
      </c>
      <c r="D314" s="3" t="s">
        <v>15</v>
      </c>
      <c r="E314" s="3" t="s">
        <v>138</v>
      </c>
      <c r="F314" s="3" t="s">
        <v>625</v>
      </c>
      <c r="G314" s="3" t="s">
        <v>18</v>
      </c>
      <c r="H314" s="6">
        <v>123</v>
      </c>
      <c r="I314" s="6">
        <v>6993</v>
      </c>
      <c r="J314" s="4">
        <v>916</v>
      </c>
      <c r="K314" s="52">
        <f t="shared" si="4"/>
        <v>793</v>
      </c>
    </row>
    <row r="315" spans="1:11" x14ac:dyDescent="0.25">
      <c r="A315" s="3">
        <v>397</v>
      </c>
      <c r="B315" s="3" t="s">
        <v>626</v>
      </c>
      <c r="C315" s="4" t="s">
        <v>627</v>
      </c>
      <c r="D315" s="3" t="s">
        <v>574</v>
      </c>
      <c r="E315" s="3" t="s">
        <v>106</v>
      </c>
      <c r="F315" s="3" t="s">
        <v>107</v>
      </c>
      <c r="G315" s="3" t="s">
        <v>18</v>
      </c>
      <c r="H315" s="6">
        <v>28</v>
      </c>
      <c r="I315" s="6">
        <v>1075</v>
      </c>
      <c r="J315" s="4">
        <v>6644</v>
      </c>
      <c r="K315" s="52">
        <f t="shared" si="4"/>
        <v>6616</v>
      </c>
    </row>
    <row r="316" spans="1:11" x14ac:dyDescent="0.25">
      <c r="A316" s="3">
        <v>398</v>
      </c>
      <c r="B316" s="3" t="s">
        <v>628</v>
      </c>
      <c r="C316" s="4" t="s">
        <v>628</v>
      </c>
      <c r="D316" s="3" t="s">
        <v>279</v>
      </c>
      <c r="E316" s="3" t="s">
        <v>98</v>
      </c>
      <c r="F316" s="3" t="s">
        <v>402</v>
      </c>
      <c r="G316" s="3" t="s">
        <v>18</v>
      </c>
      <c r="H316" s="6">
        <v>77</v>
      </c>
      <c r="I316" s="6">
        <v>0</v>
      </c>
      <c r="J316" s="4">
        <v>0</v>
      </c>
      <c r="K316" s="52">
        <f t="shared" si="4"/>
        <v>-77</v>
      </c>
    </row>
    <row r="317" spans="1:11" x14ac:dyDescent="0.25">
      <c r="A317" s="3">
        <v>399</v>
      </c>
      <c r="B317" s="3" t="s">
        <v>122</v>
      </c>
      <c r="C317" s="4" t="s">
        <v>629</v>
      </c>
      <c r="D317" s="3" t="s">
        <v>279</v>
      </c>
      <c r="E317" s="3" t="s">
        <v>120</v>
      </c>
      <c r="F317" s="3" t="s">
        <v>121</v>
      </c>
      <c r="G317" s="3" t="s">
        <v>18</v>
      </c>
      <c r="H317" s="6">
        <v>0</v>
      </c>
      <c r="I317" s="6">
        <v>223</v>
      </c>
      <c r="J317" s="4">
        <v>0</v>
      </c>
      <c r="K317" s="52">
        <f t="shared" si="4"/>
        <v>0</v>
      </c>
    </row>
    <row r="318" spans="1:11" x14ac:dyDescent="0.25">
      <c r="A318" s="3">
        <v>401</v>
      </c>
      <c r="B318" s="3" t="s">
        <v>328</v>
      </c>
      <c r="C318" s="4" t="s">
        <v>630</v>
      </c>
      <c r="D318" s="3" t="s">
        <v>15</v>
      </c>
      <c r="E318" s="3" t="s">
        <v>57</v>
      </c>
      <c r="F318" s="3" t="s">
        <v>330</v>
      </c>
      <c r="G318" s="3" t="s">
        <v>18</v>
      </c>
      <c r="H318" s="6">
        <v>706</v>
      </c>
      <c r="I318" s="6">
        <v>0</v>
      </c>
      <c r="J318" s="4">
        <v>192</v>
      </c>
      <c r="K318" s="52">
        <f t="shared" si="4"/>
        <v>-514</v>
      </c>
    </row>
    <row r="319" spans="1:11" x14ac:dyDescent="0.25">
      <c r="A319" s="3">
        <v>402</v>
      </c>
      <c r="B319" s="3" t="s">
        <v>631</v>
      </c>
      <c r="C319" s="4" t="s">
        <v>632</v>
      </c>
      <c r="D319" s="3" t="s">
        <v>279</v>
      </c>
      <c r="E319" s="3" t="s">
        <v>98</v>
      </c>
      <c r="F319" s="3" t="s">
        <v>371</v>
      </c>
      <c r="G319" s="3" t="s">
        <v>18</v>
      </c>
      <c r="H319" s="6">
        <v>31551</v>
      </c>
      <c r="I319" s="6">
        <v>2795</v>
      </c>
      <c r="J319" s="4">
        <v>23907</v>
      </c>
      <c r="K319" s="52">
        <f t="shared" si="4"/>
        <v>-7644</v>
      </c>
    </row>
    <row r="320" spans="1:11" x14ac:dyDescent="0.25">
      <c r="A320" s="3">
        <v>403</v>
      </c>
      <c r="B320" s="3" t="s">
        <v>633</v>
      </c>
      <c r="C320" s="4" t="s">
        <v>634</v>
      </c>
      <c r="D320" s="3" t="s">
        <v>15</v>
      </c>
      <c r="E320" s="3" t="s">
        <v>176</v>
      </c>
      <c r="F320" s="3" t="s">
        <v>565</v>
      </c>
      <c r="G320" s="3" t="s">
        <v>18</v>
      </c>
      <c r="H320" s="6">
        <v>121</v>
      </c>
      <c r="I320" s="6">
        <v>4475</v>
      </c>
      <c r="J320" s="4">
        <v>683</v>
      </c>
      <c r="K320" s="52">
        <f t="shared" si="4"/>
        <v>562</v>
      </c>
    </row>
    <row r="321" spans="1:11" x14ac:dyDescent="0.25">
      <c r="A321" s="3">
        <v>405</v>
      </c>
      <c r="B321" s="3" t="s">
        <v>635</v>
      </c>
      <c r="C321" s="4" t="s">
        <v>636</v>
      </c>
      <c r="D321" s="3" t="s">
        <v>637</v>
      </c>
      <c r="E321" s="3" t="s">
        <v>98</v>
      </c>
      <c r="F321" s="3" t="s">
        <v>371</v>
      </c>
      <c r="G321" s="3" t="s">
        <v>18</v>
      </c>
      <c r="H321" s="6">
        <v>246264</v>
      </c>
      <c r="I321" s="6">
        <v>14663</v>
      </c>
      <c r="J321" s="4">
        <v>306575</v>
      </c>
      <c r="K321" s="52">
        <f t="shared" si="4"/>
        <v>60311</v>
      </c>
    </row>
    <row r="322" spans="1:11" x14ac:dyDescent="0.25">
      <c r="A322" s="3">
        <v>406</v>
      </c>
      <c r="B322" s="3" t="s">
        <v>638</v>
      </c>
      <c r="C322" s="4" t="s">
        <v>639</v>
      </c>
      <c r="D322" s="3" t="s">
        <v>637</v>
      </c>
      <c r="E322" s="3" t="s">
        <v>156</v>
      </c>
      <c r="F322" s="3" t="s">
        <v>157</v>
      </c>
      <c r="G322" s="3" t="s">
        <v>18</v>
      </c>
      <c r="H322" s="5">
        <v>1251990</v>
      </c>
      <c r="I322" s="6">
        <v>135585</v>
      </c>
      <c r="J322" s="4">
        <v>1456455</v>
      </c>
      <c r="K322" s="52">
        <f t="shared" si="4"/>
        <v>204465</v>
      </c>
    </row>
    <row r="323" spans="1:11" x14ac:dyDescent="0.25">
      <c r="A323" s="3">
        <v>407</v>
      </c>
      <c r="B323" s="3" t="s">
        <v>640</v>
      </c>
      <c r="C323" s="4" t="s">
        <v>640</v>
      </c>
      <c r="D323" s="3" t="s">
        <v>637</v>
      </c>
      <c r="E323" s="3" t="s">
        <v>106</v>
      </c>
      <c r="F323" s="3" t="s">
        <v>641</v>
      </c>
      <c r="G323" s="3" t="s">
        <v>18</v>
      </c>
      <c r="H323" s="6">
        <v>815</v>
      </c>
      <c r="I323" s="6">
        <v>0</v>
      </c>
      <c r="J323" s="4">
        <v>377</v>
      </c>
      <c r="K323" s="52">
        <f t="shared" si="4"/>
        <v>-438</v>
      </c>
    </row>
    <row r="324" spans="1:11" x14ac:dyDescent="0.25">
      <c r="A324" s="3">
        <v>408</v>
      </c>
      <c r="B324" s="3" t="s">
        <v>642</v>
      </c>
      <c r="C324" s="4" t="s">
        <v>642</v>
      </c>
      <c r="D324" s="3" t="s">
        <v>637</v>
      </c>
      <c r="E324" s="3" t="s">
        <v>156</v>
      </c>
      <c r="F324" s="3" t="s">
        <v>157</v>
      </c>
      <c r="G324" s="3" t="s">
        <v>18</v>
      </c>
      <c r="H324" s="6">
        <v>140832</v>
      </c>
      <c r="I324" s="6">
        <v>0</v>
      </c>
      <c r="J324" s="4">
        <v>95869</v>
      </c>
      <c r="K324" s="52">
        <f t="shared" si="4"/>
        <v>-44963</v>
      </c>
    </row>
    <row r="325" spans="1:11" x14ac:dyDescent="0.25">
      <c r="A325" s="3">
        <v>409</v>
      </c>
      <c r="B325" s="3" t="s">
        <v>643</v>
      </c>
      <c r="C325" s="4" t="s">
        <v>644</v>
      </c>
      <c r="D325" s="3" t="s">
        <v>637</v>
      </c>
      <c r="E325" s="3" t="s">
        <v>16</v>
      </c>
      <c r="F325" s="3" t="s">
        <v>645</v>
      </c>
      <c r="G325" s="3" t="s">
        <v>18</v>
      </c>
      <c r="H325" s="6">
        <v>3844</v>
      </c>
      <c r="I325" s="6">
        <v>0</v>
      </c>
      <c r="J325" s="4">
        <v>2701</v>
      </c>
      <c r="K325" s="52">
        <f t="shared" ref="K325:K388" si="5">J325-H325</f>
        <v>-1143</v>
      </c>
    </row>
    <row r="326" spans="1:11" x14ac:dyDescent="0.25">
      <c r="A326" s="3">
        <v>410</v>
      </c>
      <c r="B326" s="3" t="s">
        <v>646</v>
      </c>
      <c r="C326" s="4" t="s">
        <v>647</v>
      </c>
      <c r="D326" s="3" t="s">
        <v>637</v>
      </c>
      <c r="E326" s="3" t="s">
        <v>80</v>
      </c>
      <c r="F326" s="3" t="s">
        <v>270</v>
      </c>
      <c r="G326" s="3" t="s">
        <v>18</v>
      </c>
      <c r="H326" s="6">
        <v>128897</v>
      </c>
      <c r="I326" s="6">
        <v>15344</v>
      </c>
      <c r="J326" s="4">
        <v>89239</v>
      </c>
      <c r="K326" s="52">
        <f t="shared" si="5"/>
        <v>-39658</v>
      </c>
    </row>
    <row r="327" spans="1:11" x14ac:dyDescent="0.25">
      <c r="A327" s="3">
        <v>411</v>
      </c>
      <c r="B327" s="3" t="s">
        <v>648</v>
      </c>
      <c r="C327" s="4" t="s">
        <v>649</v>
      </c>
      <c r="D327" s="3" t="s">
        <v>637</v>
      </c>
      <c r="E327" s="3" t="s">
        <v>87</v>
      </c>
      <c r="F327" s="3" t="s">
        <v>303</v>
      </c>
      <c r="G327" s="3" t="s">
        <v>18</v>
      </c>
      <c r="H327" s="6">
        <v>84545</v>
      </c>
      <c r="I327" s="6">
        <v>0</v>
      </c>
      <c r="J327" s="4">
        <v>67647</v>
      </c>
      <c r="K327" s="52">
        <f t="shared" si="5"/>
        <v>-16898</v>
      </c>
    </row>
    <row r="328" spans="1:11" x14ac:dyDescent="0.25">
      <c r="A328" s="7">
        <v>413</v>
      </c>
      <c r="B328" s="7" t="s">
        <v>650</v>
      </c>
      <c r="C328" s="8" t="s">
        <v>650</v>
      </c>
      <c r="D328" s="7" t="s">
        <v>637</v>
      </c>
      <c r="E328" s="7" t="s">
        <v>98</v>
      </c>
      <c r="F328" s="7" t="s">
        <v>651</v>
      </c>
      <c r="G328" s="7" t="s">
        <v>18</v>
      </c>
      <c r="H328" s="9">
        <v>61158</v>
      </c>
      <c r="I328" s="9">
        <v>0</v>
      </c>
      <c r="J328" s="8">
        <v>48257</v>
      </c>
      <c r="K328" s="52">
        <f t="shared" si="5"/>
        <v>-12901</v>
      </c>
    </row>
    <row r="329" spans="1:11" x14ac:dyDescent="0.25">
      <c r="A329" s="3">
        <v>414</v>
      </c>
      <c r="B329" s="3" t="s">
        <v>652</v>
      </c>
      <c r="C329" s="4" t="s">
        <v>653</v>
      </c>
      <c r="D329" s="3" t="s">
        <v>637</v>
      </c>
      <c r="E329" s="3" t="s">
        <v>106</v>
      </c>
      <c r="F329" s="3" t="s">
        <v>641</v>
      </c>
      <c r="G329" s="3" t="s">
        <v>18</v>
      </c>
      <c r="H329" s="6">
        <v>12467</v>
      </c>
      <c r="I329" s="6">
        <v>9694</v>
      </c>
      <c r="J329" s="4">
        <v>7807</v>
      </c>
      <c r="K329" s="52">
        <f t="shared" si="5"/>
        <v>-4660</v>
      </c>
    </row>
    <row r="330" spans="1:11" x14ac:dyDescent="0.25">
      <c r="A330" s="3">
        <v>416</v>
      </c>
      <c r="B330" s="3" t="s">
        <v>648</v>
      </c>
      <c r="C330" s="4" t="s">
        <v>654</v>
      </c>
      <c r="D330" s="3" t="s">
        <v>637</v>
      </c>
      <c r="E330" s="3" t="s">
        <v>120</v>
      </c>
      <c r="F330" s="3" t="s">
        <v>655</v>
      </c>
      <c r="G330" s="3" t="s">
        <v>18</v>
      </c>
      <c r="H330" s="6">
        <v>48797</v>
      </c>
      <c r="I330" s="6">
        <v>315</v>
      </c>
      <c r="J330" s="4">
        <v>31969</v>
      </c>
      <c r="K330" s="52">
        <f t="shared" si="5"/>
        <v>-16828</v>
      </c>
    </row>
    <row r="331" spans="1:11" x14ac:dyDescent="0.25">
      <c r="A331" s="3">
        <v>417</v>
      </c>
      <c r="B331" s="3" t="s">
        <v>648</v>
      </c>
      <c r="C331" s="4" t="s">
        <v>656</v>
      </c>
      <c r="D331" s="3" t="s">
        <v>637</v>
      </c>
      <c r="E331" s="3" t="s">
        <v>42</v>
      </c>
      <c r="F331" s="3" t="s">
        <v>657</v>
      </c>
      <c r="G331" s="3" t="s">
        <v>18</v>
      </c>
      <c r="H331" s="6">
        <v>77027</v>
      </c>
      <c r="I331" s="6">
        <v>1028</v>
      </c>
      <c r="J331" s="4">
        <v>50025</v>
      </c>
      <c r="K331" s="52">
        <f t="shared" si="5"/>
        <v>-27002</v>
      </c>
    </row>
    <row r="332" spans="1:11" x14ac:dyDescent="0.25">
      <c r="A332" s="3">
        <v>418</v>
      </c>
      <c r="B332" s="3" t="s">
        <v>648</v>
      </c>
      <c r="C332" s="4" t="s">
        <v>658</v>
      </c>
      <c r="D332" s="3" t="s">
        <v>637</v>
      </c>
      <c r="E332" s="3" t="s">
        <v>42</v>
      </c>
      <c r="F332" s="3" t="s">
        <v>657</v>
      </c>
      <c r="G332" s="3" t="s">
        <v>18</v>
      </c>
      <c r="H332" s="6">
        <v>52740</v>
      </c>
      <c r="I332" s="6">
        <v>968</v>
      </c>
      <c r="J332" s="4">
        <v>46826</v>
      </c>
      <c r="K332" s="52">
        <f t="shared" si="5"/>
        <v>-5914</v>
      </c>
    </row>
    <row r="333" spans="1:11" x14ac:dyDescent="0.25">
      <c r="A333" s="3">
        <v>419</v>
      </c>
      <c r="B333" s="3" t="s">
        <v>648</v>
      </c>
      <c r="C333" s="4" t="s">
        <v>659</v>
      </c>
      <c r="D333" s="3" t="s">
        <v>637</v>
      </c>
      <c r="E333" s="3" t="s">
        <v>39</v>
      </c>
      <c r="F333" s="3" t="s">
        <v>460</v>
      </c>
      <c r="G333" s="3" t="s">
        <v>18</v>
      </c>
      <c r="H333" s="6">
        <v>15182</v>
      </c>
      <c r="I333" s="6">
        <v>25732</v>
      </c>
      <c r="J333" s="4">
        <v>0</v>
      </c>
      <c r="K333" s="52">
        <f t="shared" si="5"/>
        <v>-15182</v>
      </c>
    </row>
    <row r="334" spans="1:11" x14ac:dyDescent="0.25">
      <c r="A334" s="3">
        <v>422</v>
      </c>
      <c r="B334" s="3" t="s">
        <v>660</v>
      </c>
      <c r="C334" s="4" t="s">
        <v>661</v>
      </c>
      <c r="D334" s="3" t="s">
        <v>662</v>
      </c>
      <c r="E334" s="3" t="s">
        <v>24</v>
      </c>
      <c r="F334" s="3" t="s">
        <v>153</v>
      </c>
      <c r="G334" s="3" t="s">
        <v>18</v>
      </c>
      <c r="H334" s="6">
        <v>126545</v>
      </c>
      <c r="I334" s="6">
        <v>0</v>
      </c>
      <c r="J334" s="4">
        <v>94731</v>
      </c>
      <c r="K334" s="52">
        <f t="shared" si="5"/>
        <v>-31814</v>
      </c>
    </row>
    <row r="335" spans="1:11" x14ac:dyDescent="0.25">
      <c r="A335" s="3">
        <v>423</v>
      </c>
      <c r="B335" s="3" t="s">
        <v>663</v>
      </c>
      <c r="C335" s="4" t="s">
        <v>664</v>
      </c>
      <c r="D335" s="3" t="s">
        <v>662</v>
      </c>
      <c r="E335" s="3" t="s">
        <v>98</v>
      </c>
      <c r="F335" s="3" t="s">
        <v>192</v>
      </c>
      <c r="G335" s="3" t="s">
        <v>18</v>
      </c>
      <c r="H335" s="6">
        <v>27827</v>
      </c>
      <c r="I335" s="6">
        <v>0</v>
      </c>
      <c r="J335" s="4">
        <v>14886</v>
      </c>
      <c r="K335" s="52">
        <f t="shared" si="5"/>
        <v>-12941</v>
      </c>
    </row>
    <row r="336" spans="1:11" x14ac:dyDescent="0.25">
      <c r="A336" s="3">
        <v>424</v>
      </c>
      <c r="B336" s="3" t="s">
        <v>665</v>
      </c>
      <c r="C336" s="4" t="s">
        <v>666</v>
      </c>
      <c r="D336" s="3" t="s">
        <v>662</v>
      </c>
      <c r="E336" s="3" t="s">
        <v>98</v>
      </c>
      <c r="F336" s="3" t="s">
        <v>192</v>
      </c>
      <c r="G336" s="3" t="s">
        <v>18</v>
      </c>
      <c r="H336" s="5">
        <v>564267</v>
      </c>
      <c r="I336" s="6">
        <v>10753</v>
      </c>
      <c r="J336" s="4">
        <v>348221</v>
      </c>
      <c r="K336" s="52">
        <f t="shared" si="5"/>
        <v>-216046</v>
      </c>
    </row>
    <row r="337" spans="1:11" x14ac:dyDescent="0.25">
      <c r="A337" s="3">
        <v>425</v>
      </c>
      <c r="B337" s="3" t="s">
        <v>667</v>
      </c>
      <c r="C337" s="4" t="s">
        <v>667</v>
      </c>
      <c r="D337" s="3" t="s">
        <v>662</v>
      </c>
      <c r="E337" s="3" t="s">
        <v>98</v>
      </c>
      <c r="F337" s="3" t="s">
        <v>192</v>
      </c>
      <c r="G337" s="3" t="s">
        <v>18</v>
      </c>
      <c r="H337" s="5">
        <v>596402</v>
      </c>
      <c r="I337" s="6">
        <v>4399</v>
      </c>
      <c r="J337" s="4">
        <v>388090</v>
      </c>
      <c r="K337" s="52">
        <f t="shared" si="5"/>
        <v>-208312</v>
      </c>
    </row>
    <row r="338" spans="1:11" x14ac:dyDescent="0.25">
      <c r="A338" s="3">
        <v>426</v>
      </c>
      <c r="B338" s="3" t="s">
        <v>665</v>
      </c>
      <c r="C338" s="4" t="s">
        <v>668</v>
      </c>
      <c r="D338" s="3" t="s">
        <v>662</v>
      </c>
      <c r="E338" s="3" t="s">
        <v>98</v>
      </c>
      <c r="F338" s="3" t="s">
        <v>669</v>
      </c>
      <c r="G338" s="3" t="s">
        <v>18</v>
      </c>
      <c r="H338" s="5">
        <v>1377885</v>
      </c>
      <c r="I338" s="6">
        <v>16086</v>
      </c>
      <c r="J338" s="4">
        <v>1154269</v>
      </c>
      <c r="K338" s="52">
        <f t="shared" si="5"/>
        <v>-223616</v>
      </c>
    </row>
    <row r="339" spans="1:11" x14ac:dyDescent="0.25">
      <c r="A339" s="3">
        <v>428</v>
      </c>
      <c r="B339" s="3" t="s">
        <v>670</v>
      </c>
      <c r="C339" s="4" t="s">
        <v>671</v>
      </c>
      <c r="D339" s="3" t="s">
        <v>672</v>
      </c>
      <c r="E339" s="3" t="s">
        <v>145</v>
      </c>
      <c r="F339" s="3" t="s">
        <v>341</v>
      </c>
      <c r="G339" s="3" t="s">
        <v>18</v>
      </c>
      <c r="H339" s="6">
        <v>8351</v>
      </c>
      <c r="I339" s="6">
        <v>0</v>
      </c>
      <c r="J339" s="4">
        <v>1879</v>
      </c>
      <c r="K339" s="52">
        <f t="shared" si="5"/>
        <v>-6472</v>
      </c>
    </row>
    <row r="340" spans="1:11" x14ac:dyDescent="0.25">
      <c r="A340" s="3">
        <v>430</v>
      </c>
      <c r="B340" s="3" t="s">
        <v>673</v>
      </c>
      <c r="C340" s="4" t="s">
        <v>674</v>
      </c>
      <c r="D340" s="3" t="s">
        <v>672</v>
      </c>
      <c r="E340" s="3" t="s">
        <v>98</v>
      </c>
      <c r="F340" s="3" t="s">
        <v>675</v>
      </c>
      <c r="G340" s="3" t="s">
        <v>18</v>
      </c>
      <c r="H340" s="6">
        <v>5944</v>
      </c>
      <c r="I340" s="6">
        <v>0</v>
      </c>
      <c r="J340" s="4">
        <v>22950</v>
      </c>
      <c r="K340" s="52">
        <f t="shared" si="5"/>
        <v>17006</v>
      </c>
    </row>
    <row r="341" spans="1:11" x14ac:dyDescent="0.25">
      <c r="A341" s="3">
        <v>431</v>
      </c>
      <c r="B341" s="3" t="s">
        <v>676</v>
      </c>
      <c r="C341" s="4" t="s">
        <v>677</v>
      </c>
      <c r="D341" s="3" t="s">
        <v>672</v>
      </c>
      <c r="E341" s="3" t="s">
        <v>240</v>
      </c>
      <c r="F341" s="3" t="s">
        <v>296</v>
      </c>
      <c r="G341" s="3" t="s">
        <v>18</v>
      </c>
      <c r="H341" s="6">
        <v>9949</v>
      </c>
      <c r="I341" s="6">
        <v>584240</v>
      </c>
      <c r="J341" s="4">
        <v>97447</v>
      </c>
      <c r="K341" s="52">
        <f t="shared" si="5"/>
        <v>87498</v>
      </c>
    </row>
    <row r="342" spans="1:11" x14ac:dyDescent="0.25">
      <c r="A342" s="3">
        <v>432</v>
      </c>
      <c r="B342" s="3" t="s">
        <v>678</v>
      </c>
      <c r="C342" s="4" t="s">
        <v>679</v>
      </c>
      <c r="D342" s="3" t="s">
        <v>672</v>
      </c>
      <c r="E342" s="3" t="s">
        <v>57</v>
      </c>
      <c r="F342" s="3" t="s">
        <v>64</v>
      </c>
      <c r="G342" s="3" t="s">
        <v>18</v>
      </c>
      <c r="H342" s="6">
        <v>11901</v>
      </c>
      <c r="I342" s="6">
        <v>1408539</v>
      </c>
      <c r="J342" s="4">
        <v>167923</v>
      </c>
      <c r="K342" s="52">
        <f t="shared" si="5"/>
        <v>156022</v>
      </c>
    </row>
    <row r="343" spans="1:11" x14ac:dyDescent="0.25">
      <c r="A343" s="3">
        <v>433</v>
      </c>
      <c r="B343" s="3" t="s">
        <v>680</v>
      </c>
      <c r="C343" s="4" t="s">
        <v>681</v>
      </c>
      <c r="D343" s="3" t="s">
        <v>672</v>
      </c>
      <c r="E343" s="3" t="s">
        <v>87</v>
      </c>
      <c r="F343" s="3" t="s">
        <v>524</v>
      </c>
      <c r="G343" s="3" t="s">
        <v>18</v>
      </c>
      <c r="H343" s="6">
        <v>11396</v>
      </c>
      <c r="I343" s="6">
        <v>732200</v>
      </c>
      <c r="J343" s="4">
        <v>73802</v>
      </c>
      <c r="K343" s="52">
        <f t="shared" si="5"/>
        <v>62406</v>
      </c>
    </row>
    <row r="344" spans="1:11" x14ac:dyDescent="0.25">
      <c r="A344" s="3">
        <v>434</v>
      </c>
      <c r="B344" s="3" t="s">
        <v>682</v>
      </c>
      <c r="C344" s="4" t="s">
        <v>683</v>
      </c>
      <c r="D344" s="3" t="s">
        <v>672</v>
      </c>
      <c r="E344" s="3" t="s">
        <v>138</v>
      </c>
      <c r="F344" s="3" t="s">
        <v>399</v>
      </c>
      <c r="G344" s="3" t="s">
        <v>18</v>
      </c>
      <c r="H344" s="6">
        <v>17795</v>
      </c>
      <c r="I344" s="6">
        <v>837591</v>
      </c>
      <c r="J344" s="4">
        <v>109268</v>
      </c>
      <c r="K344" s="52">
        <f t="shared" si="5"/>
        <v>91473</v>
      </c>
    </row>
    <row r="345" spans="1:11" x14ac:dyDescent="0.25">
      <c r="A345" s="3">
        <v>435</v>
      </c>
      <c r="B345" s="3" t="s">
        <v>684</v>
      </c>
      <c r="C345" s="4" t="s">
        <v>685</v>
      </c>
      <c r="D345" s="3" t="s">
        <v>672</v>
      </c>
      <c r="E345" s="3" t="s">
        <v>57</v>
      </c>
      <c r="F345" s="3" t="s">
        <v>330</v>
      </c>
      <c r="G345" s="3" t="s">
        <v>18</v>
      </c>
      <c r="H345" s="6">
        <v>16230</v>
      </c>
      <c r="I345" s="6">
        <v>439679</v>
      </c>
      <c r="J345" s="4">
        <v>32696</v>
      </c>
      <c r="K345" s="52">
        <f t="shared" si="5"/>
        <v>16466</v>
      </c>
    </row>
    <row r="346" spans="1:11" x14ac:dyDescent="0.25">
      <c r="A346" s="3">
        <v>436</v>
      </c>
      <c r="B346" s="3" t="s">
        <v>686</v>
      </c>
      <c r="C346" s="4" t="s">
        <v>686</v>
      </c>
      <c r="D346" s="3" t="s">
        <v>611</v>
      </c>
      <c r="E346" s="3" t="s">
        <v>39</v>
      </c>
      <c r="F346" s="3" t="s">
        <v>366</v>
      </c>
      <c r="G346" s="3" t="s">
        <v>18</v>
      </c>
      <c r="H346" s="6">
        <v>60525</v>
      </c>
      <c r="I346" s="6">
        <v>11521</v>
      </c>
      <c r="J346" s="4">
        <v>54422</v>
      </c>
      <c r="K346" s="52">
        <f t="shared" si="5"/>
        <v>-6103</v>
      </c>
    </row>
    <row r="347" spans="1:11" x14ac:dyDescent="0.25">
      <c r="A347" s="3">
        <v>437</v>
      </c>
      <c r="B347" s="3" t="s">
        <v>687</v>
      </c>
      <c r="C347" s="4" t="s">
        <v>688</v>
      </c>
      <c r="D347" s="3" t="s">
        <v>672</v>
      </c>
      <c r="E347" s="3" t="s">
        <v>24</v>
      </c>
      <c r="F347" s="3" t="s">
        <v>452</v>
      </c>
      <c r="G347" s="3" t="s">
        <v>18</v>
      </c>
      <c r="H347" s="6">
        <v>152</v>
      </c>
      <c r="I347" s="6">
        <v>0</v>
      </c>
      <c r="J347" s="4">
        <v>1152</v>
      </c>
      <c r="K347" s="52">
        <f t="shared" si="5"/>
        <v>1000</v>
      </c>
    </row>
    <row r="348" spans="1:11" x14ac:dyDescent="0.25">
      <c r="A348" s="3">
        <v>438</v>
      </c>
      <c r="B348" s="3" t="s">
        <v>689</v>
      </c>
      <c r="C348" s="4" t="s">
        <v>690</v>
      </c>
      <c r="D348" s="3" t="s">
        <v>672</v>
      </c>
      <c r="E348" s="3" t="s">
        <v>176</v>
      </c>
      <c r="F348" s="3" t="s">
        <v>565</v>
      </c>
      <c r="G348" s="3" t="s">
        <v>18</v>
      </c>
      <c r="H348" s="6">
        <v>2440</v>
      </c>
      <c r="I348" s="6">
        <v>461482</v>
      </c>
      <c r="J348" s="4">
        <v>120740</v>
      </c>
      <c r="K348" s="52">
        <f t="shared" si="5"/>
        <v>118300</v>
      </c>
    </row>
    <row r="349" spans="1:11" x14ac:dyDescent="0.25">
      <c r="A349" s="3">
        <v>440</v>
      </c>
      <c r="B349" s="3" t="s">
        <v>691</v>
      </c>
      <c r="C349" s="4" t="s">
        <v>692</v>
      </c>
      <c r="D349" s="3" t="s">
        <v>672</v>
      </c>
      <c r="E349" s="3" t="s">
        <v>98</v>
      </c>
      <c r="F349" s="3" t="s">
        <v>693</v>
      </c>
      <c r="G349" s="3" t="s">
        <v>18</v>
      </c>
      <c r="H349" s="6">
        <v>12469</v>
      </c>
      <c r="I349" s="6">
        <v>20355</v>
      </c>
      <c r="J349" s="4">
        <v>13589</v>
      </c>
      <c r="K349" s="52">
        <f t="shared" si="5"/>
        <v>1120</v>
      </c>
    </row>
    <row r="350" spans="1:11" x14ac:dyDescent="0.25">
      <c r="A350" s="3">
        <v>441</v>
      </c>
      <c r="B350" s="3" t="s">
        <v>694</v>
      </c>
      <c r="C350" s="4" t="s">
        <v>695</v>
      </c>
      <c r="D350" s="3" t="s">
        <v>672</v>
      </c>
      <c r="E350" s="3" t="s">
        <v>138</v>
      </c>
      <c r="F350" s="3" t="s">
        <v>399</v>
      </c>
      <c r="G350" s="3" t="s">
        <v>18</v>
      </c>
      <c r="H350" s="6">
        <v>37141</v>
      </c>
      <c r="I350" s="6">
        <v>45998</v>
      </c>
      <c r="J350" s="4">
        <v>28321</v>
      </c>
      <c r="K350" s="52">
        <f t="shared" si="5"/>
        <v>-8820</v>
      </c>
    </row>
    <row r="351" spans="1:11" x14ac:dyDescent="0.25">
      <c r="A351" s="3">
        <v>442</v>
      </c>
      <c r="B351" s="3" t="s">
        <v>696</v>
      </c>
      <c r="C351" s="4" t="s">
        <v>696</v>
      </c>
      <c r="D351" s="3" t="s">
        <v>672</v>
      </c>
      <c r="E351" s="3" t="s">
        <v>176</v>
      </c>
      <c r="F351" s="3" t="s">
        <v>262</v>
      </c>
      <c r="G351" s="3" t="s">
        <v>18</v>
      </c>
      <c r="H351" s="6">
        <v>13023</v>
      </c>
      <c r="I351" s="6">
        <v>605914</v>
      </c>
      <c r="J351" s="4">
        <v>73216</v>
      </c>
      <c r="K351" s="52">
        <f t="shared" si="5"/>
        <v>60193</v>
      </c>
    </row>
    <row r="352" spans="1:11" x14ac:dyDescent="0.25">
      <c r="A352" s="3">
        <v>443</v>
      </c>
      <c r="B352" s="3" t="s">
        <v>697</v>
      </c>
      <c r="C352" s="4" t="s">
        <v>698</v>
      </c>
      <c r="D352" s="3" t="s">
        <v>672</v>
      </c>
      <c r="E352" s="3" t="s">
        <v>138</v>
      </c>
      <c r="F352" s="3" t="s">
        <v>399</v>
      </c>
      <c r="G352" s="3" t="s">
        <v>18</v>
      </c>
      <c r="H352" s="6">
        <v>18208</v>
      </c>
      <c r="I352" s="6">
        <v>122065</v>
      </c>
      <c r="J352" s="4">
        <v>110088</v>
      </c>
      <c r="K352" s="52">
        <f t="shared" si="5"/>
        <v>91880</v>
      </c>
    </row>
    <row r="353" spans="1:11" x14ac:dyDescent="0.25">
      <c r="A353" s="3">
        <v>444</v>
      </c>
      <c r="B353" s="3" t="s">
        <v>697</v>
      </c>
      <c r="C353" s="4" t="s">
        <v>699</v>
      </c>
      <c r="D353" s="3" t="s">
        <v>672</v>
      </c>
      <c r="E353" s="3" t="s">
        <v>24</v>
      </c>
      <c r="F353" s="3" t="s">
        <v>335</v>
      </c>
      <c r="G353" s="3" t="s">
        <v>18</v>
      </c>
      <c r="H353" s="6">
        <v>4</v>
      </c>
      <c r="I353" s="6">
        <v>0</v>
      </c>
      <c r="J353" s="4">
        <v>100755</v>
      </c>
      <c r="K353" s="52">
        <f t="shared" si="5"/>
        <v>100751</v>
      </c>
    </row>
    <row r="354" spans="1:11" x14ac:dyDescent="0.25">
      <c r="A354" s="3">
        <v>446</v>
      </c>
      <c r="B354" s="3" t="s">
        <v>700</v>
      </c>
      <c r="C354" s="4" t="s">
        <v>701</v>
      </c>
      <c r="D354" s="3" t="s">
        <v>672</v>
      </c>
      <c r="E354" s="3" t="s">
        <v>39</v>
      </c>
      <c r="F354" s="3" t="s">
        <v>40</v>
      </c>
      <c r="G354" s="3" t="s">
        <v>18</v>
      </c>
      <c r="H354" s="6">
        <v>7806</v>
      </c>
      <c r="I354" s="6">
        <v>962752</v>
      </c>
      <c r="J354" s="4">
        <v>82230</v>
      </c>
      <c r="K354" s="52">
        <f t="shared" si="5"/>
        <v>74424</v>
      </c>
    </row>
    <row r="355" spans="1:11" x14ac:dyDescent="0.25">
      <c r="A355" s="3">
        <v>447</v>
      </c>
      <c r="B355" s="3" t="s">
        <v>702</v>
      </c>
      <c r="C355" s="4" t="s">
        <v>703</v>
      </c>
      <c r="D355" s="3" t="s">
        <v>672</v>
      </c>
      <c r="E355" s="3" t="s">
        <v>87</v>
      </c>
      <c r="F355" s="3" t="s">
        <v>362</v>
      </c>
      <c r="G355" s="3" t="s">
        <v>18</v>
      </c>
      <c r="H355" s="6">
        <v>8994</v>
      </c>
      <c r="I355" s="6">
        <v>1184531</v>
      </c>
      <c r="J355" s="4">
        <v>198747</v>
      </c>
      <c r="K355" s="52">
        <f t="shared" si="5"/>
        <v>189753</v>
      </c>
    </row>
    <row r="356" spans="1:11" x14ac:dyDescent="0.25">
      <c r="A356" s="3">
        <v>448</v>
      </c>
      <c r="B356" s="3" t="s">
        <v>704</v>
      </c>
      <c r="C356" s="4" t="s">
        <v>704</v>
      </c>
      <c r="D356" s="3" t="s">
        <v>672</v>
      </c>
      <c r="E356" s="3" t="s">
        <v>106</v>
      </c>
      <c r="F356" s="3" t="s">
        <v>587</v>
      </c>
      <c r="G356" s="3" t="s">
        <v>18</v>
      </c>
      <c r="H356" s="6">
        <v>6515</v>
      </c>
      <c r="I356" s="6">
        <v>0</v>
      </c>
      <c r="J356" s="4">
        <v>2929</v>
      </c>
      <c r="K356" s="52">
        <f t="shared" si="5"/>
        <v>-3586</v>
      </c>
    </row>
    <row r="357" spans="1:11" x14ac:dyDescent="0.25">
      <c r="A357" s="3">
        <v>449</v>
      </c>
      <c r="B357" s="3" t="s">
        <v>705</v>
      </c>
      <c r="C357" s="4" t="s">
        <v>706</v>
      </c>
      <c r="D357" s="3" t="s">
        <v>672</v>
      </c>
      <c r="E357" s="3" t="s">
        <v>73</v>
      </c>
      <c r="F357" s="3" t="s">
        <v>707</v>
      </c>
      <c r="G357" s="3" t="s">
        <v>18</v>
      </c>
      <c r="H357" s="6">
        <v>307</v>
      </c>
      <c r="I357" s="6">
        <v>42265</v>
      </c>
      <c r="J357" s="4">
        <v>6000</v>
      </c>
      <c r="K357" s="52">
        <f t="shared" si="5"/>
        <v>5693</v>
      </c>
    </row>
    <row r="358" spans="1:11" x14ac:dyDescent="0.25">
      <c r="A358" s="3">
        <v>451</v>
      </c>
      <c r="B358" s="3" t="s">
        <v>708</v>
      </c>
      <c r="C358" s="4" t="s">
        <v>709</v>
      </c>
      <c r="D358" s="3" t="s">
        <v>672</v>
      </c>
      <c r="E358" s="3" t="s">
        <v>39</v>
      </c>
      <c r="F358" s="3" t="s">
        <v>183</v>
      </c>
      <c r="G358" s="3" t="s">
        <v>18</v>
      </c>
      <c r="H358" s="6">
        <v>17909</v>
      </c>
      <c r="I358" s="6">
        <v>1139507</v>
      </c>
      <c r="J358" s="4">
        <v>168023</v>
      </c>
      <c r="K358" s="52">
        <f t="shared" si="5"/>
        <v>150114</v>
      </c>
    </row>
    <row r="359" spans="1:11" x14ac:dyDescent="0.25">
      <c r="A359" s="3">
        <v>452</v>
      </c>
      <c r="B359" s="3" t="s">
        <v>710</v>
      </c>
      <c r="C359" s="4" t="s">
        <v>711</v>
      </c>
      <c r="D359" s="3" t="s">
        <v>672</v>
      </c>
      <c r="E359" s="3" t="s">
        <v>98</v>
      </c>
      <c r="F359" s="3" t="s">
        <v>255</v>
      </c>
      <c r="G359" s="3" t="s">
        <v>18</v>
      </c>
      <c r="H359" s="6">
        <v>13982</v>
      </c>
      <c r="I359" s="6">
        <v>0</v>
      </c>
      <c r="J359" s="4">
        <v>20338</v>
      </c>
      <c r="K359" s="52">
        <f t="shared" si="5"/>
        <v>6356</v>
      </c>
    </row>
    <row r="360" spans="1:11" x14ac:dyDescent="0.25">
      <c r="A360" s="3">
        <v>453</v>
      </c>
      <c r="B360" s="3" t="s">
        <v>710</v>
      </c>
      <c r="C360" s="4" t="s">
        <v>712</v>
      </c>
      <c r="D360" s="3" t="s">
        <v>672</v>
      </c>
      <c r="E360" s="3" t="s">
        <v>225</v>
      </c>
      <c r="F360" s="3" t="s">
        <v>509</v>
      </c>
      <c r="G360" s="3" t="s">
        <v>18</v>
      </c>
      <c r="H360" s="6">
        <v>7630</v>
      </c>
      <c r="I360" s="6">
        <v>13546</v>
      </c>
      <c r="J360" s="4">
        <v>7110</v>
      </c>
      <c r="K360" s="52">
        <f t="shared" si="5"/>
        <v>-520</v>
      </c>
    </row>
    <row r="361" spans="1:11" x14ac:dyDescent="0.25">
      <c r="A361" s="3">
        <v>454</v>
      </c>
      <c r="B361" s="3" t="s">
        <v>710</v>
      </c>
      <c r="C361" s="4" t="s">
        <v>713</v>
      </c>
      <c r="D361" s="3" t="s">
        <v>672</v>
      </c>
      <c r="E361" s="3" t="s">
        <v>225</v>
      </c>
      <c r="F361" s="3" t="s">
        <v>509</v>
      </c>
      <c r="G361" s="3" t="s">
        <v>18</v>
      </c>
      <c r="H361" s="6">
        <v>8474</v>
      </c>
      <c r="I361" s="6">
        <v>10903</v>
      </c>
      <c r="J361" s="4">
        <v>6531</v>
      </c>
      <c r="K361" s="52">
        <f t="shared" si="5"/>
        <v>-1943</v>
      </c>
    </row>
    <row r="362" spans="1:11" x14ac:dyDescent="0.25">
      <c r="A362" s="3">
        <v>455</v>
      </c>
      <c r="B362" s="3" t="s">
        <v>714</v>
      </c>
      <c r="C362" s="4" t="s">
        <v>715</v>
      </c>
      <c r="D362" s="3" t="s">
        <v>672</v>
      </c>
      <c r="E362" s="3" t="s">
        <v>176</v>
      </c>
      <c r="F362" s="3" t="s">
        <v>565</v>
      </c>
      <c r="G362" s="3" t="s">
        <v>18</v>
      </c>
      <c r="H362" s="6">
        <v>11683</v>
      </c>
      <c r="I362" s="6">
        <v>0</v>
      </c>
      <c r="J362" s="4">
        <v>93422</v>
      </c>
      <c r="K362" s="52">
        <f t="shared" si="5"/>
        <v>81739</v>
      </c>
    </row>
    <row r="363" spans="1:11" x14ac:dyDescent="0.25">
      <c r="A363" s="3">
        <v>456</v>
      </c>
      <c r="B363" s="3" t="s">
        <v>716</v>
      </c>
      <c r="C363" s="4" t="s">
        <v>716</v>
      </c>
      <c r="D363" s="3" t="s">
        <v>672</v>
      </c>
      <c r="E363" s="3" t="s">
        <v>57</v>
      </c>
      <c r="F363" s="3" t="s">
        <v>449</v>
      </c>
      <c r="G363" s="3" t="s">
        <v>18</v>
      </c>
      <c r="H363" s="6">
        <v>2476</v>
      </c>
      <c r="I363" s="6">
        <v>69142</v>
      </c>
      <c r="J363" s="4">
        <v>18409</v>
      </c>
      <c r="K363" s="52">
        <f t="shared" si="5"/>
        <v>15933</v>
      </c>
    </row>
    <row r="364" spans="1:11" x14ac:dyDescent="0.25">
      <c r="A364" s="3">
        <v>457</v>
      </c>
      <c r="B364" s="3" t="s">
        <v>717</v>
      </c>
      <c r="C364" s="4" t="s">
        <v>718</v>
      </c>
      <c r="D364" s="3" t="s">
        <v>672</v>
      </c>
      <c r="E364" s="3" t="s">
        <v>240</v>
      </c>
      <c r="F364" s="3" t="s">
        <v>296</v>
      </c>
      <c r="G364" s="3" t="s">
        <v>18</v>
      </c>
      <c r="H364" s="6">
        <v>462</v>
      </c>
      <c r="I364" s="6">
        <v>19790</v>
      </c>
      <c r="J364" s="4">
        <v>16352</v>
      </c>
      <c r="K364" s="52">
        <f t="shared" si="5"/>
        <v>15890</v>
      </c>
    </row>
    <row r="365" spans="1:11" x14ac:dyDescent="0.25">
      <c r="A365" s="3">
        <v>458</v>
      </c>
      <c r="B365" s="3" t="s">
        <v>719</v>
      </c>
      <c r="C365" s="4" t="s">
        <v>720</v>
      </c>
      <c r="D365" s="3" t="s">
        <v>672</v>
      </c>
      <c r="E365" s="3" t="s">
        <v>57</v>
      </c>
      <c r="F365" s="3" t="s">
        <v>721</v>
      </c>
      <c r="G365" s="3" t="s">
        <v>18</v>
      </c>
      <c r="H365" s="6">
        <v>1915</v>
      </c>
      <c r="I365" s="6">
        <v>40135</v>
      </c>
      <c r="J365" s="4">
        <v>20544</v>
      </c>
      <c r="K365" s="52">
        <f t="shared" si="5"/>
        <v>18629</v>
      </c>
    </row>
    <row r="366" spans="1:11" x14ac:dyDescent="0.25">
      <c r="A366" s="3">
        <v>459</v>
      </c>
      <c r="B366" s="3" t="s">
        <v>722</v>
      </c>
      <c r="C366" s="4" t="s">
        <v>723</v>
      </c>
      <c r="D366" s="3" t="s">
        <v>672</v>
      </c>
      <c r="E366" s="3" t="s">
        <v>176</v>
      </c>
      <c r="F366" s="3" t="s">
        <v>386</v>
      </c>
      <c r="G366" s="3" t="s">
        <v>18</v>
      </c>
      <c r="H366" s="6">
        <v>7026</v>
      </c>
      <c r="I366" s="6">
        <v>152126</v>
      </c>
      <c r="J366" s="4">
        <v>76865</v>
      </c>
      <c r="K366" s="52">
        <f t="shared" si="5"/>
        <v>69839</v>
      </c>
    </row>
    <row r="367" spans="1:11" x14ac:dyDescent="0.25">
      <c r="A367" s="3">
        <v>460</v>
      </c>
      <c r="B367" s="3" t="s">
        <v>722</v>
      </c>
      <c r="C367" s="4" t="s">
        <v>724</v>
      </c>
      <c r="D367" s="3" t="s">
        <v>672</v>
      </c>
      <c r="E367" s="3" t="s">
        <v>176</v>
      </c>
      <c r="F367" s="3" t="s">
        <v>725</v>
      </c>
      <c r="G367" s="3" t="s">
        <v>18</v>
      </c>
      <c r="H367" s="6">
        <v>50691</v>
      </c>
      <c r="I367" s="6">
        <v>1860753</v>
      </c>
      <c r="J367" s="4">
        <v>46124</v>
      </c>
      <c r="K367" s="52">
        <f t="shared" si="5"/>
        <v>-4567</v>
      </c>
    </row>
    <row r="368" spans="1:11" x14ac:dyDescent="0.25">
      <c r="A368" s="3">
        <v>461</v>
      </c>
      <c r="B368" s="3" t="s">
        <v>726</v>
      </c>
      <c r="C368" s="4" t="s">
        <v>727</v>
      </c>
      <c r="D368" s="3" t="s">
        <v>672</v>
      </c>
      <c r="E368" s="3" t="s">
        <v>98</v>
      </c>
      <c r="F368" s="3" t="s">
        <v>728</v>
      </c>
      <c r="G368" s="3" t="s">
        <v>18</v>
      </c>
      <c r="H368" s="6">
        <v>2088</v>
      </c>
      <c r="I368" s="6">
        <v>81177</v>
      </c>
      <c r="J368" s="4">
        <v>25644</v>
      </c>
      <c r="K368" s="52">
        <f t="shared" si="5"/>
        <v>23556</v>
      </c>
    </row>
    <row r="369" spans="1:11" x14ac:dyDescent="0.25">
      <c r="A369" s="3">
        <v>462</v>
      </c>
      <c r="B369" s="3" t="s">
        <v>729</v>
      </c>
      <c r="C369" s="4" t="s">
        <v>730</v>
      </c>
      <c r="D369" s="3" t="s">
        <v>672</v>
      </c>
      <c r="E369" s="3" t="s">
        <v>87</v>
      </c>
      <c r="F369" s="3" t="s">
        <v>362</v>
      </c>
      <c r="G369" s="3" t="s">
        <v>18</v>
      </c>
      <c r="H369" s="6">
        <v>13936</v>
      </c>
      <c r="I369" s="6">
        <v>633328</v>
      </c>
      <c r="J369" s="4">
        <v>107567</v>
      </c>
      <c r="K369" s="52">
        <f t="shared" si="5"/>
        <v>93631</v>
      </c>
    </row>
    <row r="370" spans="1:11" x14ac:dyDescent="0.25">
      <c r="A370" s="3">
        <v>463</v>
      </c>
      <c r="B370" s="3" t="s">
        <v>731</v>
      </c>
      <c r="C370" s="4" t="s">
        <v>732</v>
      </c>
      <c r="D370" s="3" t="s">
        <v>672</v>
      </c>
      <c r="E370" s="3" t="s">
        <v>61</v>
      </c>
      <c r="F370" s="3" t="s">
        <v>489</v>
      </c>
      <c r="G370" s="3" t="s">
        <v>18</v>
      </c>
      <c r="H370" s="6">
        <v>33299</v>
      </c>
      <c r="I370" s="6">
        <v>504757</v>
      </c>
      <c r="J370" s="4">
        <v>92369</v>
      </c>
      <c r="K370" s="52">
        <f t="shared" si="5"/>
        <v>59070</v>
      </c>
    </row>
    <row r="371" spans="1:11" x14ac:dyDescent="0.25">
      <c r="A371" s="3">
        <v>464</v>
      </c>
      <c r="B371" s="3" t="s">
        <v>733</v>
      </c>
      <c r="C371" s="4" t="s">
        <v>734</v>
      </c>
      <c r="D371" s="3" t="s">
        <v>672</v>
      </c>
      <c r="E371" s="3" t="s">
        <v>240</v>
      </c>
      <c r="F371" s="3" t="s">
        <v>735</v>
      </c>
      <c r="G371" s="3" t="s">
        <v>18</v>
      </c>
      <c r="H371" s="6">
        <v>14084</v>
      </c>
      <c r="I371" s="6">
        <v>415085</v>
      </c>
      <c r="J371" s="4">
        <v>8460</v>
      </c>
      <c r="K371" s="52">
        <f t="shared" si="5"/>
        <v>-5624</v>
      </c>
    </row>
    <row r="372" spans="1:11" x14ac:dyDescent="0.25">
      <c r="A372" s="3">
        <v>467</v>
      </c>
      <c r="B372" s="3" t="s">
        <v>736</v>
      </c>
      <c r="C372" s="4" t="s">
        <v>737</v>
      </c>
      <c r="D372" s="3" t="s">
        <v>672</v>
      </c>
      <c r="E372" s="3" t="s">
        <v>98</v>
      </c>
      <c r="F372" s="3" t="s">
        <v>693</v>
      </c>
      <c r="G372" s="3" t="s">
        <v>18</v>
      </c>
      <c r="H372" s="6">
        <v>15540</v>
      </c>
      <c r="I372" s="6">
        <v>167109</v>
      </c>
      <c r="J372" s="4">
        <v>19775</v>
      </c>
      <c r="K372" s="52">
        <f t="shared" si="5"/>
        <v>4235</v>
      </c>
    </row>
    <row r="373" spans="1:11" x14ac:dyDescent="0.25">
      <c r="A373" s="3">
        <v>468</v>
      </c>
      <c r="B373" s="3" t="s">
        <v>738</v>
      </c>
      <c r="C373" s="4" t="s">
        <v>739</v>
      </c>
      <c r="D373" s="3" t="s">
        <v>672</v>
      </c>
      <c r="E373" s="3" t="s">
        <v>42</v>
      </c>
      <c r="F373" s="3" t="s">
        <v>135</v>
      </c>
      <c r="G373" s="3" t="s">
        <v>18</v>
      </c>
      <c r="H373" s="6">
        <v>3</v>
      </c>
      <c r="I373" s="6">
        <v>27851</v>
      </c>
      <c r="J373" s="4">
        <v>0</v>
      </c>
      <c r="K373" s="52">
        <f t="shared" si="5"/>
        <v>-3</v>
      </c>
    </row>
    <row r="374" spans="1:11" x14ac:dyDescent="0.25">
      <c r="A374" s="3">
        <v>469</v>
      </c>
      <c r="B374" s="3" t="s">
        <v>740</v>
      </c>
      <c r="C374" s="4" t="s">
        <v>740</v>
      </c>
      <c r="D374" s="3" t="s">
        <v>672</v>
      </c>
      <c r="E374" s="3" t="s">
        <v>42</v>
      </c>
      <c r="F374" s="3" t="s">
        <v>43</v>
      </c>
      <c r="G374" s="3" t="s">
        <v>18</v>
      </c>
      <c r="H374" s="6">
        <v>68</v>
      </c>
      <c r="I374" s="6">
        <v>205103</v>
      </c>
      <c r="J374" s="4">
        <v>74029</v>
      </c>
      <c r="K374" s="52">
        <f t="shared" si="5"/>
        <v>73961</v>
      </c>
    </row>
    <row r="375" spans="1:11" x14ac:dyDescent="0.25">
      <c r="A375" s="3">
        <v>470</v>
      </c>
      <c r="B375" s="3" t="s">
        <v>741</v>
      </c>
      <c r="C375" s="4" t="s">
        <v>741</v>
      </c>
      <c r="D375" s="3" t="s">
        <v>672</v>
      </c>
      <c r="E375" s="3" t="s">
        <v>114</v>
      </c>
      <c r="F375" s="3" t="s">
        <v>742</v>
      </c>
      <c r="G375" s="3" t="s">
        <v>18</v>
      </c>
      <c r="H375" s="6">
        <v>4712</v>
      </c>
      <c r="I375" s="6">
        <v>139356</v>
      </c>
      <c r="J375" s="4">
        <v>46415</v>
      </c>
      <c r="K375" s="52">
        <f t="shared" si="5"/>
        <v>41703</v>
      </c>
    </row>
    <row r="376" spans="1:11" x14ac:dyDescent="0.25">
      <c r="A376" s="3">
        <v>471</v>
      </c>
      <c r="B376" s="12" t="s">
        <v>743</v>
      </c>
      <c r="C376" s="4" t="s">
        <v>744</v>
      </c>
      <c r="D376" s="3" t="s">
        <v>15</v>
      </c>
      <c r="E376" s="3" t="s">
        <v>42</v>
      </c>
      <c r="F376" s="3" t="s">
        <v>95</v>
      </c>
      <c r="G376" s="3" t="s">
        <v>18</v>
      </c>
      <c r="H376" s="6">
        <v>1281</v>
      </c>
      <c r="I376" s="6">
        <v>98771</v>
      </c>
      <c r="J376" s="4">
        <v>10571</v>
      </c>
      <c r="K376" s="52">
        <f t="shared" si="5"/>
        <v>9290</v>
      </c>
    </row>
    <row r="377" spans="1:11" x14ac:dyDescent="0.25">
      <c r="A377" s="3">
        <v>472</v>
      </c>
      <c r="B377" s="3" t="s">
        <v>745</v>
      </c>
      <c r="C377" s="4" t="s">
        <v>746</v>
      </c>
      <c r="D377" s="3" t="s">
        <v>672</v>
      </c>
      <c r="E377" s="3" t="s">
        <v>106</v>
      </c>
      <c r="F377" s="3" t="s">
        <v>747</v>
      </c>
      <c r="G377" s="3" t="s">
        <v>18</v>
      </c>
      <c r="H377" s="6">
        <v>26181</v>
      </c>
      <c r="I377" s="6">
        <v>753391</v>
      </c>
      <c r="J377" s="4">
        <v>109501</v>
      </c>
      <c r="K377" s="52">
        <f t="shared" si="5"/>
        <v>83320</v>
      </c>
    </row>
    <row r="378" spans="1:11" x14ac:dyDescent="0.25">
      <c r="A378" s="3">
        <v>474</v>
      </c>
      <c r="B378" s="3" t="s">
        <v>748</v>
      </c>
      <c r="C378" s="4" t="s">
        <v>749</v>
      </c>
      <c r="D378" s="3" t="s">
        <v>672</v>
      </c>
      <c r="E378" s="3" t="s">
        <v>16</v>
      </c>
      <c r="F378" s="3" t="s">
        <v>750</v>
      </c>
      <c r="G378" s="3" t="s">
        <v>18</v>
      </c>
      <c r="H378" s="6">
        <v>294</v>
      </c>
      <c r="I378" s="6">
        <v>1193307</v>
      </c>
      <c r="J378" s="4">
        <v>303529</v>
      </c>
      <c r="K378" s="52">
        <f t="shared" si="5"/>
        <v>303235</v>
      </c>
    </row>
    <row r="379" spans="1:11" x14ac:dyDescent="0.25">
      <c r="A379" s="3">
        <v>475</v>
      </c>
      <c r="B379" s="3" t="s">
        <v>751</v>
      </c>
      <c r="C379" s="4" t="s">
        <v>752</v>
      </c>
      <c r="D379" s="3" t="s">
        <v>672</v>
      </c>
      <c r="E379" s="3" t="s">
        <v>57</v>
      </c>
      <c r="F379" s="3" t="s">
        <v>753</v>
      </c>
      <c r="G379" s="3" t="s">
        <v>18</v>
      </c>
      <c r="H379" s="6">
        <v>50282</v>
      </c>
      <c r="I379" s="6">
        <v>981081</v>
      </c>
      <c r="J379" s="4">
        <v>148306</v>
      </c>
      <c r="K379" s="52">
        <f t="shared" si="5"/>
        <v>98024</v>
      </c>
    </row>
    <row r="380" spans="1:11" x14ac:dyDescent="0.25">
      <c r="A380" s="3">
        <v>477</v>
      </c>
      <c r="B380" s="3" t="s">
        <v>754</v>
      </c>
      <c r="C380" s="4" t="s">
        <v>754</v>
      </c>
      <c r="D380" s="3" t="s">
        <v>672</v>
      </c>
      <c r="E380" s="3" t="s">
        <v>138</v>
      </c>
      <c r="F380" s="3" t="s">
        <v>755</v>
      </c>
      <c r="G380" s="3" t="s">
        <v>18</v>
      </c>
      <c r="H380" s="6">
        <v>9877</v>
      </c>
      <c r="I380" s="6">
        <v>31362</v>
      </c>
      <c r="J380" s="4">
        <v>13530</v>
      </c>
      <c r="K380" s="52">
        <f t="shared" si="5"/>
        <v>3653</v>
      </c>
    </row>
    <row r="381" spans="1:11" x14ac:dyDescent="0.25">
      <c r="A381" s="3">
        <v>478</v>
      </c>
      <c r="B381" s="3" t="s">
        <v>756</v>
      </c>
      <c r="C381" s="4" t="s">
        <v>757</v>
      </c>
      <c r="D381" s="3" t="s">
        <v>672</v>
      </c>
      <c r="E381" s="3" t="s">
        <v>145</v>
      </c>
      <c r="F381" s="3" t="s">
        <v>758</v>
      </c>
      <c r="G381" s="3" t="s">
        <v>18</v>
      </c>
      <c r="H381" s="6">
        <v>13716</v>
      </c>
      <c r="I381" s="6">
        <v>1882795</v>
      </c>
      <c r="J381" s="4">
        <v>45716</v>
      </c>
      <c r="K381" s="52">
        <f t="shared" si="5"/>
        <v>32000</v>
      </c>
    </row>
    <row r="382" spans="1:11" x14ac:dyDescent="0.25">
      <c r="A382" s="3">
        <v>479</v>
      </c>
      <c r="B382" s="3" t="s">
        <v>759</v>
      </c>
      <c r="C382" s="4" t="s">
        <v>760</v>
      </c>
      <c r="D382" s="3" t="s">
        <v>672</v>
      </c>
      <c r="E382" s="3" t="s">
        <v>231</v>
      </c>
      <c r="F382" s="3" t="s">
        <v>232</v>
      </c>
      <c r="G382" s="3" t="s">
        <v>18</v>
      </c>
      <c r="H382" s="6">
        <v>9745</v>
      </c>
      <c r="I382" s="6">
        <v>1025767</v>
      </c>
      <c r="J382" s="4">
        <v>148233</v>
      </c>
      <c r="K382" s="52">
        <f t="shared" si="5"/>
        <v>138488</v>
      </c>
    </row>
    <row r="383" spans="1:11" x14ac:dyDescent="0.25">
      <c r="A383" s="3">
        <v>480</v>
      </c>
      <c r="B383" s="3" t="s">
        <v>761</v>
      </c>
      <c r="C383" s="4" t="s">
        <v>762</v>
      </c>
      <c r="D383" s="3" t="s">
        <v>672</v>
      </c>
      <c r="E383" s="3" t="s">
        <v>114</v>
      </c>
      <c r="F383" s="3" t="s">
        <v>351</v>
      </c>
      <c r="G383" s="3" t="s">
        <v>18</v>
      </c>
      <c r="H383" s="6">
        <v>10615</v>
      </c>
      <c r="I383" s="6">
        <v>1819524</v>
      </c>
      <c r="J383" s="4">
        <v>55903</v>
      </c>
      <c r="K383" s="52">
        <f t="shared" si="5"/>
        <v>45288</v>
      </c>
    </row>
    <row r="384" spans="1:11" x14ac:dyDescent="0.25">
      <c r="A384" s="3">
        <v>482</v>
      </c>
      <c r="B384" s="3" t="s">
        <v>763</v>
      </c>
      <c r="C384" s="4" t="s">
        <v>763</v>
      </c>
      <c r="D384" s="3" t="s">
        <v>672</v>
      </c>
      <c r="E384" s="3" t="s">
        <v>225</v>
      </c>
      <c r="F384" s="3" t="s">
        <v>764</v>
      </c>
      <c r="G384" s="3" t="s">
        <v>18</v>
      </c>
      <c r="H384" s="6">
        <v>8267</v>
      </c>
      <c r="I384" s="6">
        <v>24405</v>
      </c>
      <c r="J384">
        <v>17218</v>
      </c>
      <c r="K384" s="52">
        <f t="shared" si="5"/>
        <v>8951</v>
      </c>
    </row>
    <row r="385" spans="1:11" x14ac:dyDescent="0.25">
      <c r="A385" s="3">
        <v>483</v>
      </c>
      <c r="B385" s="3" t="s">
        <v>765</v>
      </c>
      <c r="C385" s="4" t="s">
        <v>766</v>
      </c>
      <c r="D385" s="3" t="s">
        <v>672</v>
      </c>
      <c r="E385" s="3" t="s">
        <v>39</v>
      </c>
      <c r="F385" s="3" t="s">
        <v>460</v>
      </c>
      <c r="G385" s="3" t="s">
        <v>18</v>
      </c>
      <c r="H385" s="6">
        <v>6117</v>
      </c>
      <c r="I385" s="6">
        <v>531575</v>
      </c>
      <c r="J385" s="4">
        <v>10214</v>
      </c>
      <c r="K385" s="52">
        <f t="shared" si="5"/>
        <v>4097</v>
      </c>
    </row>
    <row r="386" spans="1:11" x14ac:dyDescent="0.25">
      <c r="A386" s="3">
        <v>485</v>
      </c>
      <c r="B386" s="3" t="s">
        <v>767</v>
      </c>
      <c r="C386" s="4" t="s">
        <v>767</v>
      </c>
      <c r="D386" s="3" t="s">
        <v>611</v>
      </c>
      <c r="E386" s="3" t="s">
        <v>80</v>
      </c>
      <c r="F386" s="3" t="s">
        <v>768</v>
      </c>
      <c r="G386" s="3" t="s">
        <v>18</v>
      </c>
      <c r="H386" s="6">
        <v>962</v>
      </c>
      <c r="I386" s="6">
        <v>1</v>
      </c>
      <c r="J386" s="4">
        <v>688</v>
      </c>
      <c r="K386" s="52">
        <f t="shared" si="5"/>
        <v>-274</v>
      </c>
    </row>
    <row r="387" spans="1:11" x14ac:dyDescent="0.25">
      <c r="A387" s="3">
        <v>487</v>
      </c>
      <c r="B387" s="3" t="s">
        <v>769</v>
      </c>
      <c r="C387" s="4" t="s">
        <v>769</v>
      </c>
      <c r="D387" s="3" t="s">
        <v>611</v>
      </c>
      <c r="E387" s="3" t="s">
        <v>42</v>
      </c>
      <c r="F387" s="3" t="s">
        <v>376</v>
      </c>
      <c r="G387" s="3" t="s">
        <v>18</v>
      </c>
      <c r="H387" s="6">
        <v>31772</v>
      </c>
      <c r="I387" s="6">
        <v>0</v>
      </c>
      <c r="J387" s="4">
        <v>29096</v>
      </c>
      <c r="K387" s="52">
        <f t="shared" si="5"/>
        <v>-2676</v>
      </c>
    </row>
    <row r="388" spans="1:11" x14ac:dyDescent="0.25">
      <c r="A388" s="3">
        <v>488</v>
      </c>
      <c r="B388" s="3" t="s">
        <v>770</v>
      </c>
      <c r="C388" s="4" t="s">
        <v>771</v>
      </c>
      <c r="D388" s="3" t="s">
        <v>611</v>
      </c>
      <c r="E388" s="3" t="s">
        <v>114</v>
      </c>
      <c r="F388" s="3" t="s">
        <v>115</v>
      </c>
      <c r="G388" s="3" t="s">
        <v>18</v>
      </c>
      <c r="H388" s="6">
        <v>14085</v>
      </c>
      <c r="I388" s="6">
        <v>5380</v>
      </c>
      <c r="J388" s="4">
        <v>13295</v>
      </c>
      <c r="K388" s="52">
        <f t="shared" si="5"/>
        <v>-790</v>
      </c>
    </row>
    <row r="389" spans="1:11" x14ac:dyDescent="0.25">
      <c r="A389" s="3">
        <v>489</v>
      </c>
      <c r="B389" s="3" t="s">
        <v>770</v>
      </c>
      <c r="C389" s="4" t="s">
        <v>772</v>
      </c>
      <c r="D389" s="3" t="s">
        <v>611</v>
      </c>
      <c r="E389" s="3" t="s">
        <v>106</v>
      </c>
      <c r="F389" s="3" t="s">
        <v>772</v>
      </c>
      <c r="G389" s="3" t="s">
        <v>18</v>
      </c>
      <c r="H389" s="6">
        <v>141373</v>
      </c>
      <c r="I389" s="6">
        <v>11918</v>
      </c>
      <c r="J389" s="4">
        <v>148836</v>
      </c>
      <c r="K389" s="52">
        <f t="shared" ref="K389:K452" si="6">J389-H389</f>
        <v>7463</v>
      </c>
    </row>
    <row r="390" spans="1:11" x14ac:dyDescent="0.25">
      <c r="A390" s="7">
        <v>490</v>
      </c>
      <c r="B390" s="7" t="s">
        <v>773</v>
      </c>
      <c r="C390" s="8" t="s">
        <v>774</v>
      </c>
      <c r="D390" s="7" t="s">
        <v>611</v>
      </c>
      <c r="E390" s="7" t="s">
        <v>42</v>
      </c>
      <c r="F390" s="7" t="s">
        <v>43</v>
      </c>
      <c r="G390" s="7" t="s">
        <v>18</v>
      </c>
      <c r="H390" s="9">
        <v>113817</v>
      </c>
      <c r="I390" s="9">
        <v>769</v>
      </c>
      <c r="J390" s="8">
        <v>87785</v>
      </c>
      <c r="K390" s="52">
        <f t="shared" si="6"/>
        <v>-26032</v>
      </c>
    </row>
    <row r="391" spans="1:11" x14ac:dyDescent="0.25">
      <c r="A391" s="3">
        <v>491</v>
      </c>
      <c r="B391" s="3" t="s">
        <v>773</v>
      </c>
      <c r="C391" s="4" t="s">
        <v>775</v>
      </c>
      <c r="D391" s="3" t="s">
        <v>611</v>
      </c>
      <c r="E391" s="3" t="s">
        <v>240</v>
      </c>
      <c r="F391" s="3" t="s">
        <v>776</v>
      </c>
      <c r="G391" s="3" t="s">
        <v>18</v>
      </c>
      <c r="H391" s="6">
        <v>32927</v>
      </c>
      <c r="I391" s="6">
        <v>0</v>
      </c>
      <c r="J391" s="4">
        <v>23366</v>
      </c>
      <c r="K391" s="52">
        <f t="shared" si="6"/>
        <v>-9561</v>
      </c>
    </row>
    <row r="392" spans="1:11" x14ac:dyDescent="0.25">
      <c r="A392" s="3">
        <v>492</v>
      </c>
      <c r="B392" s="3" t="s">
        <v>777</v>
      </c>
      <c r="C392" s="4" t="s">
        <v>778</v>
      </c>
      <c r="D392" s="3" t="s">
        <v>611</v>
      </c>
      <c r="E392" s="3" t="s">
        <v>39</v>
      </c>
      <c r="F392" s="3" t="s">
        <v>209</v>
      </c>
      <c r="G392" s="3" t="s">
        <v>18</v>
      </c>
      <c r="H392" s="6">
        <v>49064</v>
      </c>
      <c r="I392" s="6">
        <v>0</v>
      </c>
      <c r="J392" s="4">
        <v>39326</v>
      </c>
      <c r="K392" s="52">
        <f t="shared" si="6"/>
        <v>-9738</v>
      </c>
    </row>
    <row r="393" spans="1:11" x14ac:dyDescent="0.25">
      <c r="A393" s="3">
        <v>493</v>
      </c>
      <c r="B393" s="3" t="s">
        <v>779</v>
      </c>
      <c r="C393" s="4" t="s">
        <v>779</v>
      </c>
      <c r="D393" s="3" t="s">
        <v>611</v>
      </c>
      <c r="E393" s="3" t="s">
        <v>57</v>
      </c>
      <c r="F393" s="3" t="s">
        <v>330</v>
      </c>
      <c r="G393" s="3" t="s">
        <v>18</v>
      </c>
      <c r="H393" s="6">
        <v>6498</v>
      </c>
      <c r="I393" s="6">
        <v>132</v>
      </c>
      <c r="J393" s="4">
        <v>5056</v>
      </c>
      <c r="K393" s="52">
        <f t="shared" si="6"/>
        <v>-1442</v>
      </c>
    </row>
    <row r="394" spans="1:11" x14ac:dyDescent="0.25">
      <c r="A394" s="3">
        <v>494</v>
      </c>
      <c r="B394" s="3" t="s">
        <v>609</v>
      </c>
      <c r="C394" s="4" t="s">
        <v>780</v>
      </c>
      <c r="D394" s="3" t="s">
        <v>611</v>
      </c>
      <c r="E394" s="3" t="s">
        <v>120</v>
      </c>
      <c r="F394" s="3" t="s">
        <v>655</v>
      </c>
      <c r="G394" s="3" t="s">
        <v>18</v>
      </c>
      <c r="H394" s="5">
        <v>1468452</v>
      </c>
      <c r="I394" s="6">
        <v>0</v>
      </c>
      <c r="J394" s="4">
        <v>1435245</v>
      </c>
      <c r="K394" s="52">
        <f t="shared" si="6"/>
        <v>-33207</v>
      </c>
    </row>
    <row r="395" spans="1:11" x14ac:dyDescent="0.25">
      <c r="A395" s="3">
        <v>495</v>
      </c>
      <c r="B395" s="3" t="s">
        <v>609</v>
      </c>
      <c r="C395" s="4" t="s">
        <v>781</v>
      </c>
      <c r="D395" s="3" t="s">
        <v>611</v>
      </c>
      <c r="E395" s="3" t="s">
        <v>87</v>
      </c>
      <c r="F395" s="3" t="s">
        <v>303</v>
      </c>
      <c r="G395" s="3" t="s">
        <v>18</v>
      </c>
      <c r="H395" s="5">
        <v>2841541</v>
      </c>
      <c r="I395" s="6">
        <v>0</v>
      </c>
      <c r="J395" s="4">
        <v>2791623</v>
      </c>
      <c r="K395" s="52">
        <f t="shared" si="6"/>
        <v>-49918</v>
      </c>
    </row>
    <row r="396" spans="1:11" x14ac:dyDescent="0.25">
      <c r="A396" s="3">
        <v>496</v>
      </c>
      <c r="B396" s="3" t="s">
        <v>782</v>
      </c>
      <c r="C396" s="4" t="s">
        <v>783</v>
      </c>
      <c r="D396" s="3" t="s">
        <v>611</v>
      </c>
      <c r="E396" s="3" t="s">
        <v>57</v>
      </c>
      <c r="F396" s="3" t="s">
        <v>784</v>
      </c>
      <c r="G396" s="3" t="s">
        <v>18</v>
      </c>
      <c r="H396" s="6">
        <v>16182</v>
      </c>
      <c r="I396" s="6">
        <v>14188</v>
      </c>
      <c r="J396" s="4">
        <v>28140</v>
      </c>
      <c r="K396" s="52">
        <f t="shared" si="6"/>
        <v>11958</v>
      </c>
    </row>
    <row r="397" spans="1:11" x14ac:dyDescent="0.25">
      <c r="A397" s="3">
        <v>497</v>
      </c>
      <c r="B397" s="3" t="s">
        <v>785</v>
      </c>
      <c r="C397" s="4" t="s">
        <v>786</v>
      </c>
      <c r="D397" s="3" t="s">
        <v>279</v>
      </c>
      <c r="E397" s="3" t="s">
        <v>87</v>
      </c>
      <c r="F397" s="3" t="s">
        <v>465</v>
      </c>
      <c r="G397" s="3" t="s">
        <v>18</v>
      </c>
      <c r="H397" s="5">
        <v>380492</v>
      </c>
      <c r="I397" s="6">
        <v>133</v>
      </c>
      <c r="J397" s="4">
        <v>462102</v>
      </c>
      <c r="K397" s="52">
        <f t="shared" si="6"/>
        <v>81610</v>
      </c>
    </row>
    <row r="398" spans="1:11" x14ac:dyDescent="0.25">
      <c r="A398" s="3">
        <v>498</v>
      </c>
      <c r="B398" s="3" t="s">
        <v>785</v>
      </c>
      <c r="C398" s="4" t="s">
        <v>787</v>
      </c>
      <c r="D398" s="3" t="s">
        <v>279</v>
      </c>
      <c r="E398" s="3" t="s">
        <v>87</v>
      </c>
      <c r="F398" s="3" t="s">
        <v>180</v>
      </c>
      <c r="G398" s="3" t="s">
        <v>18</v>
      </c>
      <c r="H398" s="6">
        <v>81372</v>
      </c>
      <c r="I398" s="6">
        <v>41850</v>
      </c>
      <c r="J398" s="4">
        <v>208848</v>
      </c>
      <c r="K398" s="52">
        <f t="shared" si="6"/>
        <v>127476</v>
      </c>
    </row>
    <row r="399" spans="1:11" x14ac:dyDescent="0.25">
      <c r="A399" s="3">
        <v>499</v>
      </c>
      <c r="B399" s="3" t="s">
        <v>785</v>
      </c>
      <c r="C399" s="4" t="s">
        <v>788</v>
      </c>
      <c r="D399" s="3" t="s">
        <v>279</v>
      </c>
      <c r="E399" s="3" t="s">
        <v>87</v>
      </c>
      <c r="F399" s="3" t="s">
        <v>465</v>
      </c>
      <c r="G399" s="3" t="s">
        <v>18</v>
      </c>
      <c r="H399" s="6">
        <v>85509</v>
      </c>
      <c r="I399" s="6">
        <v>0</v>
      </c>
      <c r="J399" s="4">
        <v>105050</v>
      </c>
      <c r="K399" s="52">
        <f t="shared" si="6"/>
        <v>19541</v>
      </c>
    </row>
    <row r="400" spans="1:11" x14ac:dyDescent="0.25">
      <c r="A400" s="3">
        <v>500</v>
      </c>
      <c r="B400" s="3" t="s">
        <v>789</v>
      </c>
      <c r="C400" s="4" t="s">
        <v>790</v>
      </c>
      <c r="D400" s="3" t="s">
        <v>15</v>
      </c>
      <c r="E400" s="3" t="s">
        <v>98</v>
      </c>
      <c r="F400" s="3" t="s">
        <v>791</v>
      </c>
      <c r="G400" s="3" t="s">
        <v>18</v>
      </c>
      <c r="H400" s="6">
        <v>4</v>
      </c>
      <c r="I400" s="6">
        <v>0</v>
      </c>
      <c r="J400" s="4">
        <v>4</v>
      </c>
      <c r="K400" s="52">
        <f t="shared" si="6"/>
        <v>0</v>
      </c>
    </row>
    <row r="401" spans="1:11" x14ac:dyDescent="0.25">
      <c r="A401" s="3">
        <v>502</v>
      </c>
      <c r="B401" s="3" t="s">
        <v>792</v>
      </c>
      <c r="C401" s="4" t="s">
        <v>793</v>
      </c>
      <c r="D401" s="3" t="s">
        <v>279</v>
      </c>
      <c r="E401" s="3" t="s">
        <v>231</v>
      </c>
      <c r="F401" s="3" t="s">
        <v>794</v>
      </c>
      <c r="G401" s="3" t="s">
        <v>18</v>
      </c>
      <c r="H401" s="6">
        <v>1697</v>
      </c>
      <c r="I401" s="6">
        <v>0</v>
      </c>
      <c r="J401" s="4">
        <v>1270</v>
      </c>
      <c r="K401" s="52">
        <f t="shared" si="6"/>
        <v>-427</v>
      </c>
    </row>
    <row r="402" spans="1:11" x14ac:dyDescent="0.25">
      <c r="A402" s="3">
        <v>503</v>
      </c>
      <c r="B402" s="3" t="s">
        <v>795</v>
      </c>
      <c r="C402" s="4" t="s">
        <v>795</v>
      </c>
      <c r="D402" s="3" t="s">
        <v>284</v>
      </c>
      <c r="E402" s="3" t="s">
        <v>98</v>
      </c>
      <c r="F402" s="3" t="s">
        <v>569</v>
      </c>
      <c r="G402" s="3" t="s">
        <v>18</v>
      </c>
      <c r="H402" s="6">
        <v>107812</v>
      </c>
      <c r="I402" s="6">
        <v>0</v>
      </c>
      <c r="J402" s="4">
        <v>153639</v>
      </c>
      <c r="K402" s="52">
        <f t="shared" si="6"/>
        <v>45827</v>
      </c>
    </row>
    <row r="403" spans="1:11" x14ac:dyDescent="0.25">
      <c r="A403" s="3">
        <v>504</v>
      </c>
      <c r="B403" s="3" t="s">
        <v>796</v>
      </c>
      <c r="C403" s="4" t="s">
        <v>797</v>
      </c>
      <c r="D403" s="3" t="s">
        <v>15</v>
      </c>
      <c r="E403" s="3" t="s">
        <v>120</v>
      </c>
      <c r="F403" s="3" t="s">
        <v>798</v>
      </c>
      <c r="G403" s="3" t="s">
        <v>18</v>
      </c>
      <c r="H403" s="6">
        <v>158</v>
      </c>
      <c r="I403" s="6">
        <v>15960</v>
      </c>
      <c r="J403" s="4">
        <v>2719</v>
      </c>
      <c r="K403" s="52">
        <f t="shared" si="6"/>
        <v>2561</v>
      </c>
    </row>
    <row r="404" spans="1:11" x14ac:dyDescent="0.25">
      <c r="A404" s="3">
        <v>505</v>
      </c>
      <c r="B404" s="3" t="s">
        <v>143</v>
      </c>
      <c r="C404" s="4" t="s">
        <v>799</v>
      </c>
      <c r="D404" s="3" t="s">
        <v>15</v>
      </c>
      <c r="E404" s="3" t="s">
        <v>145</v>
      </c>
      <c r="F404" s="3" t="s">
        <v>146</v>
      </c>
      <c r="G404" s="3" t="s">
        <v>18</v>
      </c>
      <c r="H404" s="6">
        <v>6</v>
      </c>
      <c r="I404" s="6">
        <v>5742</v>
      </c>
      <c r="J404" s="4">
        <v>915</v>
      </c>
      <c r="K404" s="52">
        <f t="shared" si="6"/>
        <v>909</v>
      </c>
    </row>
    <row r="405" spans="1:11" x14ac:dyDescent="0.25">
      <c r="A405" s="3">
        <v>507</v>
      </c>
      <c r="B405" s="3" t="s">
        <v>800</v>
      </c>
      <c r="C405" s="4" t="s">
        <v>801</v>
      </c>
      <c r="D405" s="3" t="s">
        <v>15</v>
      </c>
      <c r="E405" s="3" t="s">
        <v>106</v>
      </c>
      <c r="F405" s="3" t="s">
        <v>747</v>
      </c>
      <c r="G405" s="3" t="s">
        <v>18</v>
      </c>
      <c r="H405" s="6">
        <v>3</v>
      </c>
      <c r="I405" s="6">
        <v>0</v>
      </c>
      <c r="J405" s="4">
        <v>0</v>
      </c>
      <c r="K405" s="52">
        <f t="shared" si="6"/>
        <v>-3</v>
      </c>
    </row>
    <row r="406" spans="1:11" x14ac:dyDescent="0.25">
      <c r="A406" s="3">
        <v>508</v>
      </c>
      <c r="B406" s="3" t="s">
        <v>216</v>
      </c>
      <c r="C406" s="4" t="s">
        <v>802</v>
      </c>
      <c r="D406" s="3" t="s">
        <v>15</v>
      </c>
      <c r="E406" s="3" t="s">
        <v>218</v>
      </c>
      <c r="F406" s="3" t="s">
        <v>219</v>
      </c>
      <c r="G406" s="3" t="s">
        <v>18</v>
      </c>
      <c r="H406" s="6">
        <v>0</v>
      </c>
      <c r="I406" s="6">
        <v>61087</v>
      </c>
      <c r="J406" s="4">
        <v>4579</v>
      </c>
      <c r="K406" s="52">
        <f t="shared" si="6"/>
        <v>4579</v>
      </c>
    </row>
    <row r="407" spans="1:11" x14ac:dyDescent="0.25">
      <c r="A407" s="3">
        <v>509</v>
      </c>
      <c r="B407" s="3" t="s">
        <v>82</v>
      </c>
      <c r="C407" s="4" t="s">
        <v>803</v>
      </c>
      <c r="D407" s="3" t="s">
        <v>15</v>
      </c>
      <c r="E407" s="3" t="s">
        <v>57</v>
      </c>
      <c r="F407" s="3" t="s">
        <v>84</v>
      </c>
      <c r="G407" s="3" t="s">
        <v>18</v>
      </c>
      <c r="H407" s="6">
        <v>513</v>
      </c>
      <c r="I407" s="6">
        <v>1789</v>
      </c>
      <c r="J407" s="4">
        <v>64</v>
      </c>
      <c r="K407" s="52">
        <f t="shared" si="6"/>
        <v>-449</v>
      </c>
    </row>
    <row r="408" spans="1:11" x14ac:dyDescent="0.25">
      <c r="A408" s="3">
        <v>511</v>
      </c>
      <c r="B408" s="3" t="s">
        <v>550</v>
      </c>
      <c r="C408" s="4" t="s">
        <v>804</v>
      </c>
      <c r="D408" s="3" t="s">
        <v>15</v>
      </c>
      <c r="E408" s="3" t="s">
        <v>106</v>
      </c>
      <c r="F408" s="3" t="s">
        <v>552</v>
      </c>
      <c r="G408" s="3" t="s">
        <v>18</v>
      </c>
      <c r="H408" s="6">
        <v>0</v>
      </c>
      <c r="I408" s="6">
        <v>438</v>
      </c>
      <c r="J408" s="4">
        <v>91</v>
      </c>
      <c r="K408" s="52">
        <f t="shared" si="6"/>
        <v>91</v>
      </c>
    </row>
    <row r="409" spans="1:11" x14ac:dyDescent="0.25">
      <c r="A409" s="3">
        <v>512</v>
      </c>
      <c r="B409" s="3" t="s">
        <v>213</v>
      </c>
      <c r="C409" s="4" t="s">
        <v>805</v>
      </c>
      <c r="D409" s="3" t="s">
        <v>15</v>
      </c>
      <c r="E409" s="3" t="s">
        <v>106</v>
      </c>
      <c r="F409" s="3" t="s">
        <v>215</v>
      </c>
      <c r="G409" s="3" t="s">
        <v>18</v>
      </c>
      <c r="H409" s="6">
        <v>0</v>
      </c>
      <c r="I409" s="6">
        <v>38</v>
      </c>
      <c r="J409" s="4">
        <v>0</v>
      </c>
      <c r="K409" s="52">
        <f t="shared" si="6"/>
        <v>0</v>
      </c>
    </row>
    <row r="410" spans="1:11" x14ac:dyDescent="0.25">
      <c r="A410" s="3">
        <v>515</v>
      </c>
      <c r="B410" s="3" t="s">
        <v>133</v>
      </c>
      <c r="C410" s="4" t="s">
        <v>100</v>
      </c>
      <c r="D410" s="3" t="s">
        <v>15</v>
      </c>
      <c r="E410" s="3" t="s">
        <v>42</v>
      </c>
      <c r="F410" s="3" t="s">
        <v>135</v>
      </c>
      <c r="G410" s="3" t="s">
        <v>18</v>
      </c>
      <c r="H410" s="6">
        <v>498</v>
      </c>
      <c r="I410" s="6">
        <v>0</v>
      </c>
      <c r="J410" s="4">
        <v>54</v>
      </c>
      <c r="K410" s="52">
        <f t="shared" si="6"/>
        <v>-444</v>
      </c>
    </row>
    <row r="411" spans="1:11" x14ac:dyDescent="0.25">
      <c r="A411" s="3">
        <v>516</v>
      </c>
      <c r="B411" s="3" t="s">
        <v>483</v>
      </c>
      <c r="C411" s="4" t="s">
        <v>806</v>
      </c>
      <c r="D411" s="3" t="s">
        <v>15</v>
      </c>
      <c r="E411" s="3" t="s">
        <v>98</v>
      </c>
      <c r="F411" s="3" t="s">
        <v>485</v>
      </c>
      <c r="G411" s="3" t="s">
        <v>18</v>
      </c>
      <c r="H411" s="6">
        <v>0</v>
      </c>
      <c r="I411" s="6">
        <v>19</v>
      </c>
      <c r="J411" s="4">
        <v>1</v>
      </c>
      <c r="K411" s="52">
        <f t="shared" si="6"/>
        <v>1</v>
      </c>
    </row>
    <row r="412" spans="1:11" x14ac:dyDescent="0.25">
      <c r="A412" s="3">
        <v>517</v>
      </c>
      <c r="B412" s="3" t="s">
        <v>133</v>
      </c>
      <c r="C412" s="4" t="s">
        <v>807</v>
      </c>
      <c r="D412" s="3" t="s">
        <v>15</v>
      </c>
      <c r="E412" s="3" t="s">
        <v>42</v>
      </c>
      <c r="F412" s="3" t="s">
        <v>135</v>
      </c>
      <c r="G412" s="3" t="s">
        <v>18</v>
      </c>
      <c r="H412" s="6">
        <v>100</v>
      </c>
      <c r="I412" s="6">
        <v>0</v>
      </c>
      <c r="J412" s="4">
        <v>10</v>
      </c>
      <c r="K412" s="52">
        <f t="shared" si="6"/>
        <v>-90</v>
      </c>
    </row>
    <row r="413" spans="1:11" x14ac:dyDescent="0.25">
      <c r="A413" s="3">
        <v>519</v>
      </c>
      <c r="B413" s="3" t="s">
        <v>492</v>
      </c>
      <c r="C413" s="4" t="s">
        <v>808</v>
      </c>
      <c r="D413" s="3" t="s">
        <v>15</v>
      </c>
      <c r="E413" s="3" t="s">
        <v>120</v>
      </c>
      <c r="F413" s="3" t="s">
        <v>526</v>
      </c>
      <c r="G413" s="3" t="s">
        <v>18</v>
      </c>
      <c r="H413" s="6">
        <v>239</v>
      </c>
      <c r="I413" s="6">
        <v>16</v>
      </c>
      <c r="J413" s="4">
        <v>30</v>
      </c>
      <c r="K413" s="52">
        <f t="shared" si="6"/>
        <v>-209</v>
      </c>
    </row>
    <row r="414" spans="1:11" x14ac:dyDescent="0.25">
      <c r="A414" s="7">
        <v>521</v>
      </c>
      <c r="B414" s="7" t="s">
        <v>809</v>
      </c>
      <c r="C414" s="8" t="s">
        <v>809</v>
      </c>
      <c r="D414" s="7" t="s">
        <v>279</v>
      </c>
      <c r="E414" s="7" t="s">
        <v>106</v>
      </c>
      <c r="F414" s="7" t="s">
        <v>273</v>
      </c>
      <c r="G414" s="7" t="s">
        <v>18</v>
      </c>
      <c r="H414" s="9">
        <v>26166</v>
      </c>
      <c r="I414" s="9">
        <v>0</v>
      </c>
      <c r="J414" s="8">
        <v>34076</v>
      </c>
      <c r="K414" s="52">
        <f t="shared" si="6"/>
        <v>7910</v>
      </c>
    </row>
    <row r="415" spans="1:11" x14ac:dyDescent="0.25">
      <c r="A415" s="3">
        <v>522</v>
      </c>
      <c r="B415" s="3" t="s">
        <v>532</v>
      </c>
      <c r="C415" s="4" t="s">
        <v>810</v>
      </c>
      <c r="D415" s="3" t="s">
        <v>15</v>
      </c>
      <c r="E415" s="3" t="s">
        <v>225</v>
      </c>
      <c r="F415" s="3" t="s">
        <v>534</v>
      </c>
      <c r="G415" s="3" t="s">
        <v>18</v>
      </c>
      <c r="H415" s="6">
        <v>324</v>
      </c>
      <c r="I415" s="6">
        <v>0</v>
      </c>
      <c r="J415" s="4">
        <v>50</v>
      </c>
      <c r="K415" s="52">
        <f t="shared" si="6"/>
        <v>-274</v>
      </c>
    </row>
    <row r="416" spans="1:11" x14ac:dyDescent="0.25">
      <c r="A416" s="3">
        <v>523</v>
      </c>
      <c r="B416" s="3" t="s">
        <v>532</v>
      </c>
      <c r="C416" s="4" t="s">
        <v>811</v>
      </c>
      <c r="D416" s="3" t="s">
        <v>15</v>
      </c>
      <c r="E416" s="3" t="s">
        <v>225</v>
      </c>
      <c r="F416" s="3" t="s">
        <v>534</v>
      </c>
      <c r="G416" s="3" t="s">
        <v>18</v>
      </c>
      <c r="H416" s="6">
        <v>0</v>
      </c>
      <c r="I416" s="6">
        <v>763</v>
      </c>
      <c r="J416" s="4">
        <v>0</v>
      </c>
      <c r="K416" s="52">
        <f t="shared" si="6"/>
        <v>0</v>
      </c>
    </row>
    <row r="417" spans="1:11" x14ac:dyDescent="0.25">
      <c r="A417" s="3">
        <v>524</v>
      </c>
      <c r="B417" s="3" t="s">
        <v>812</v>
      </c>
      <c r="C417" s="4" t="s">
        <v>813</v>
      </c>
      <c r="D417" s="3" t="s">
        <v>284</v>
      </c>
      <c r="E417" s="3" t="s">
        <v>24</v>
      </c>
      <c r="F417" s="3" t="s">
        <v>173</v>
      </c>
      <c r="G417" s="3" t="s">
        <v>18</v>
      </c>
      <c r="H417" s="6">
        <v>3998</v>
      </c>
      <c r="I417" s="6">
        <v>175</v>
      </c>
      <c r="J417" s="4">
        <v>2325</v>
      </c>
      <c r="K417" s="52">
        <f t="shared" si="6"/>
        <v>-1673</v>
      </c>
    </row>
    <row r="418" spans="1:11" x14ac:dyDescent="0.25">
      <c r="A418" s="3">
        <v>525</v>
      </c>
      <c r="B418" s="3" t="s">
        <v>352</v>
      </c>
      <c r="C418" s="4" t="s">
        <v>814</v>
      </c>
      <c r="D418" s="3" t="s">
        <v>15</v>
      </c>
      <c r="E418" s="3" t="s">
        <v>106</v>
      </c>
      <c r="F418" s="3" t="s">
        <v>815</v>
      </c>
      <c r="G418" s="3" t="s">
        <v>18</v>
      </c>
      <c r="H418" s="6">
        <v>0</v>
      </c>
      <c r="I418" s="6">
        <v>12132</v>
      </c>
      <c r="J418" s="4">
        <v>2590</v>
      </c>
      <c r="K418" s="52">
        <f t="shared" si="6"/>
        <v>2590</v>
      </c>
    </row>
    <row r="419" spans="1:11" x14ac:dyDescent="0.25">
      <c r="A419" s="3">
        <v>526</v>
      </c>
      <c r="B419" s="3" t="s">
        <v>816</v>
      </c>
      <c r="C419" s="4" t="s">
        <v>816</v>
      </c>
      <c r="D419" s="3" t="s">
        <v>15</v>
      </c>
      <c r="E419" s="3" t="s">
        <v>87</v>
      </c>
      <c r="F419" s="3" t="s">
        <v>817</v>
      </c>
      <c r="G419" s="3" t="s">
        <v>18</v>
      </c>
      <c r="H419" s="6">
        <v>395</v>
      </c>
      <c r="I419" s="6">
        <v>15722</v>
      </c>
      <c r="J419" s="4">
        <v>2064</v>
      </c>
      <c r="K419" s="52">
        <f t="shared" si="6"/>
        <v>1669</v>
      </c>
    </row>
    <row r="420" spans="1:11" x14ac:dyDescent="0.25">
      <c r="A420" s="3">
        <v>527</v>
      </c>
      <c r="B420" s="3" t="s">
        <v>818</v>
      </c>
      <c r="C420" s="4" t="s">
        <v>819</v>
      </c>
      <c r="D420" s="3" t="s">
        <v>284</v>
      </c>
      <c r="E420" s="3" t="s">
        <v>176</v>
      </c>
      <c r="F420" s="3" t="s">
        <v>386</v>
      </c>
      <c r="G420" s="3" t="s">
        <v>18</v>
      </c>
      <c r="H420" s="6">
        <v>34296</v>
      </c>
      <c r="I420" s="6">
        <v>0</v>
      </c>
      <c r="J420" s="4">
        <v>23736</v>
      </c>
      <c r="K420" s="52">
        <f t="shared" si="6"/>
        <v>-10560</v>
      </c>
    </row>
    <row r="421" spans="1:11" x14ac:dyDescent="0.25">
      <c r="A421" s="3">
        <v>528</v>
      </c>
      <c r="B421" s="3" t="s">
        <v>140</v>
      </c>
      <c r="C421" s="4" t="s">
        <v>820</v>
      </c>
      <c r="D421" s="3" t="s">
        <v>15</v>
      </c>
      <c r="E421" s="3" t="s">
        <v>106</v>
      </c>
      <c r="F421" s="3" t="s">
        <v>142</v>
      </c>
      <c r="G421" s="3" t="s">
        <v>18</v>
      </c>
      <c r="H421" s="6">
        <v>54</v>
      </c>
      <c r="I421" s="6">
        <v>0</v>
      </c>
      <c r="J421" s="4">
        <v>10</v>
      </c>
      <c r="K421" s="52">
        <f t="shared" si="6"/>
        <v>-44</v>
      </c>
    </row>
    <row r="422" spans="1:11" x14ac:dyDescent="0.25">
      <c r="A422" s="3">
        <v>529</v>
      </c>
      <c r="B422" s="3" t="s">
        <v>821</v>
      </c>
      <c r="C422" s="4" t="s">
        <v>821</v>
      </c>
      <c r="D422" s="3" t="s">
        <v>15</v>
      </c>
      <c r="E422" s="3" t="s">
        <v>57</v>
      </c>
      <c r="F422" s="3" t="s">
        <v>822</v>
      </c>
      <c r="G422" s="3" t="s">
        <v>18</v>
      </c>
      <c r="H422" s="6">
        <v>438</v>
      </c>
      <c r="I422" s="6">
        <v>22057</v>
      </c>
      <c r="J422" s="4">
        <v>1935</v>
      </c>
      <c r="K422" s="52">
        <f t="shared" si="6"/>
        <v>1497</v>
      </c>
    </row>
    <row r="423" spans="1:11" x14ac:dyDescent="0.25">
      <c r="A423" s="3">
        <v>530</v>
      </c>
      <c r="B423" s="3" t="s">
        <v>328</v>
      </c>
      <c r="C423" s="4" t="s">
        <v>823</v>
      </c>
      <c r="D423" s="3" t="s">
        <v>15</v>
      </c>
      <c r="E423" s="3" t="s">
        <v>57</v>
      </c>
      <c r="F423" s="3" t="s">
        <v>330</v>
      </c>
      <c r="G423" s="3" t="s">
        <v>18</v>
      </c>
      <c r="H423" s="6">
        <v>9</v>
      </c>
      <c r="I423" s="6">
        <v>0</v>
      </c>
      <c r="J423" s="4">
        <v>0</v>
      </c>
      <c r="K423" s="52">
        <f t="shared" si="6"/>
        <v>-9</v>
      </c>
    </row>
    <row r="424" spans="1:11" x14ac:dyDescent="0.25">
      <c r="A424" s="3">
        <v>534</v>
      </c>
      <c r="B424" s="3" t="s">
        <v>37</v>
      </c>
      <c r="C424" s="4" t="s">
        <v>824</v>
      </c>
      <c r="D424" s="3" t="s">
        <v>15</v>
      </c>
      <c r="E424" s="3" t="s">
        <v>42</v>
      </c>
      <c r="F424" s="3" t="s">
        <v>43</v>
      </c>
      <c r="G424" s="3" t="s">
        <v>18</v>
      </c>
      <c r="H424" s="6">
        <v>28693</v>
      </c>
      <c r="I424" s="6">
        <v>39765</v>
      </c>
      <c r="J424" s="4">
        <v>14303</v>
      </c>
      <c r="K424" s="52">
        <f t="shared" si="6"/>
        <v>-14390</v>
      </c>
    </row>
    <row r="425" spans="1:11" x14ac:dyDescent="0.25">
      <c r="A425" s="3">
        <v>535</v>
      </c>
      <c r="B425" s="3" t="s">
        <v>37</v>
      </c>
      <c r="C425" s="4" t="s">
        <v>825</v>
      </c>
      <c r="D425" s="3" t="s">
        <v>15</v>
      </c>
      <c r="E425" s="3" t="s">
        <v>39</v>
      </c>
      <c r="F425" s="3" t="s">
        <v>40</v>
      </c>
      <c r="G425" s="3" t="s">
        <v>18</v>
      </c>
      <c r="H425" s="6">
        <v>0</v>
      </c>
      <c r="I425" s="6">
        <v>0</v>
      </c>
      <c r="J425" s="4">
        <v>0</v>
      </c>
      <c r="K425" s="52">
        <f t="shared" si="6"/>
        <v>0</v>
      </c>
    </row>
    <row r="426" spans="1:11" x14ac:dyDescent="0.25">
      <c r="A426" s="3">
        <v>537</v>
      </c>
      <c r="B426" s="3" t="s">
        <v>37</v>
      </c>
      <c r="C426" s="4" t="s">
        <v>826</v>
      </c>
      <c r="D426" s="3" t="s">
        <v>15</v>
      </c>
      <c r="E426" s="3" t="s">
        <v>39</v>
      </c>
      <c r="F426" s="3" t="s">
        <v>40</v>
      </c>
      <c r="G426" s="3" t="s">
        <v>18</v>
      </c>
      <c r="H426" s="6">
        <v>228</v>
      </c>
      <c r="I426" s="6">
        <v>0</v>
      </c>
      <c r="J426" s="4">
        <v>0</v>
      </c>
      <c r="K426" s="52">
        <f t="shared" si="6"/>
        <v>-228</v>
      </c>
    </row>
    <row r="427" spans="1:11" x14ac:dyDescent="0.25">
      <c r="A427" s="3">
        <v>541</v>
      </c>
      <c r="B427" s="3" t="s">
        <v>89</v>
      </c>
      <c r="C427" s="4" t="s">
        <v>827</v>
      </c>
      <c r="D427" s="3" t="s">
        <v>15</v>
      </c>
      <c r="E427" s="3" t="s">
        <v>39</v>
      </c>
      <c r="F427" s="3" t="s">
        <v>91</v>
      </c>
      <c r="G427" s="3" t="s">
        <v>18</v>
      </c>
      <c r="H427" s="6">
        <v>0</v>
      </c>
      <c r="I427" s="6">
        <v>0</v>
      </c>
      <c r="J427" s="4">
        <v>0</v>
      </c>
      <c r="K427" s="52">
        <f t="shared" si="6"/>
        <v>0</v>
      </c>
    </row>
    <row r="428" spans="1:11" x14ac:dyDescent="0.25">
      <c r="A428" s="3">
        <v>543</v>
      </c>
      <c r="B428" s="3" t="s">
        <v>93</v>
      </c>
      <c r="C428" s="4" t="s">
        <v>828</v>
      </c>
      <c r="D428" s="3" t="s">
        <v>15</v>
      </c>
      <c r="E428" s="3" t="s">
        <v>42</v>
      </c>
      <c r="F428" s="3" t="s">
        <v>95</v>
      </c>
      <c r="G428" s="3" t="s">
        <v>18</v>
      </c>
      <c r="H428" s="6">
        <v>0</v>
      </c>
      <c r="I428" s="6">
        <v>2481</v>
      </c>
      <c r="J428" s="4">
        <v>0</v>
      </c>
      <c r="K428" s="52">
        <f t="shared" si="6"/>
        <v>0</v>
      </c>
    </row>
    <row r="429" spans="1:11" x14ac:dyDescent="0.25">
      <c r="A429" s="3">
        <v>548</v>
      </c>
      <c r="B429" s="3" t="s">
        <v>116</v>
      </c>
      <c r="C429" s="4" t="s">
        <v>829</v>
      </c>
      <c r="D429" s="3" t="s">
        <v>15</v>
      </c>
      <c r="E429" s="3" t="s">
        <v>114</v>
      </c>
      <c r="F429" s="3" t="s">
        <v>115</v>
      </c>
      <c r="G429" s="3" t="s">
        <v>18</v>
      </c>
      <c r="H429" s="6">
        <v>0</v>
      </c>
      <c r="I429" s="6">
        <v>1</v>
      </c>
      <c r="J429" s="4">
        <v>0</v>
      </c>
      <c r="K429" s="52">
        <f t="shared" si="6"/>
        <v>0</v>
      </c>
    </row>
    <row r="430" spans="1:11" x14ac:dyDescent="0.25">
      <c r="A430" s="3">
        <v>549</v>
      </c>
      <c r="B430" s="3" t="s">
        <v>133</v>
      </c>
      <c r="C430" s="4" t="s">
        <v>830</v>
      </c>
      <c r="D430" s="3" t="s">
        <v>15</v>
      </c>
      <c r="E430" s="3" t="s">
        <v>42</v>
      </c>
      <c r="F430" s="3" t="s">
        <v>135</v>
      </c>
      <c r="G430" s="3" t="s">
        <v>18</v>
      </c>
      <c r="H430" s="6">
        <v>410</v>
      </c>
      <c r="I430" s="6">
        <v>9473</v>
      </c>
      <c r="J430" s="4">
        <v>1867</v>
      </c>
      <c r="K430" s="52">
        <f t="shared" si="6"/>
        <v>1457</v>
      </c>
    </row>
    <row r="431" spans="1:11" x14ac:dyDescent="0.25">
      <c r="A431" s="3">
        <v>550</v>
      </c>
      <c r="B431" s="3" t="s">
        <v>136</v>
      </c>
      <c r="C431" s="4" t="s">
        <v>831</v>
      </c>
      <c r="D431" s="3" t="s">
        <v>15</v>
      </c>
      <c r="E431" s="3" t="s">
        <v>138</v>
      </c>
      <c r="F431" s="3" t="s">
        <v>139</v>
      </c>
      <c r="G431" s="3" t="s">
        <v>18</v>
      </c>
      <c r="H431" s="6">
        <v>0</v>
      </c>
      <c r="I431" s="6">
        <v>0</v>
      </c>
      <c r="J431" s="4">
        <v>0</v>
      </c>
      <c r="K431" s="52">
        <f t="shared" si="6"/>
        <v>0</v>
      </c>
    </row>
    <row r="432" spans="1:11" x14ac:dyDescent="0.25">
      <c r="A432" s="3">
        <v>552</v>
      </c>
      <c r="B432" s="3" t="s">
        <v>136</v>
      </c>
      <c r="C432" s="4" t="s">
        <v>832</v>
      </c>
      <c r="D432" s="3" t="s">
        <v>15</v>
      </c>
      <c r="E432" s="3" t="s">
        <v>138</v>
      </c>
      <c r="F432" s="3" t="s">
        <v>139</v>
      </c>
      <c r="G432" s="3" t="s">
        <v>18</v>
      </c>
      <c r="H432" s="6">
        <v>0</v>
      </c>
      <c r="I432" s="6">
        <v>3647</v>
      </c>
      <c r="J432" s="4">
        <v>447</v>
      </c>
      <c r="K432" s="52">
        <f t="shared" si="6"/>
        <v>447</v>
      </c>
    </row>
    <row r="433" spans="1:11" x14ac:dyDescent="0.25">
      <c r="A433" s="3">
        <v>554</v>
      </c>
      <c r="B433" s="3" t="s">
        <v>151</v>
      </c>
      <c r="C433" s="4" t="s">
        <v>833</v>
      </c>
      <c r="D433" s="3" t="s">
        <v>15</v>
      </c>
      <c r="E433" s="3" t="s">
        <v>24</v>
      </c>
      <c r="F433" s="3" t="s">
        <v>153</v>
      </c>
      <c r="G433" s="3" t="s">
        <v>18</v>
      </c>
      <c r="H433" s="6">
        <v>0</v>
      </c>
      <c r="I433" s="6">
        <v>0</v>
      </c>
      <c r="J433" s="4">
        <v>0</v>
      </c>
      <c r="K433" s="52">
        <f t="shared" si="6"/>
        <v>0</v>
      </c>
    </row>
    <row r="434" spans="1:11" x14ac:dyDescent="0.25">
      <c r="A434" s="3">
        <v>558</v>
      </c>
      <c r="B434" s="3" t="s">
        <v>167</v>
      </c>
      <c r="C434" s="4" t="s">
        <v>834</v>
      </c>
      <c r="D434" s="3" t="s">
        <v>15</v>
      </c>
      <c r="E434" s="3" t="s">
        <v>145</v>
      </c>
      <c r="F434" s="3" t="s">
        <v>169</v>
      </c>
      <c r="G434" s="3" t="s">
        <v>18</v>
      </c>
      <c r="H434" s="6">
        <v>4</v>
      </c>
      <c r="I434" s="6">
        <v>0</v>
      </c>
      <c r="J434" s="4">
        <v>1</v>
      </c>
      <c r="K434" s="52">
        <f t="shared" si="6"/>
        <v>-3</v>
      </c>
    </row>
    <row r="435" spans="1:11" x14ac:dyDescent="0.25">
      <c r="A435" s="3">
        <v>559</v>
      </c>
      <c r="B435" s="3" t="s">
        <v>171</v>
      </c>
      <c r="C435" s="4" t="s">
        <v>835</v>
      </c>
      <c r="D435" s="3" t="s">
        <v>15</v>
      </c>
      <c r="E435" s="3" t="s">
        <v>24</v>
      </c>
      <c r="F435" s="3" t="s">
        <v>173</v>
      </c>
      <c r="G435" s="3" t="s">
        <v>18</v>
      </c>
      <c r="H435" s="6">
        <v>0</v>
      </c>
      <c r="I435" s="6">
        <v>0</v>
      </c>
      <c r="J435" s="4">
        <v>0</v>
      </c>
      <c r="K435" s="52">
        <f t="shared" si="6"/>
        <v>0</v>
      </c>
    </row>
    <row r="436" spans="1:11" x14ac:dyDescent="0.25">
      <c r="A436" s="3">
        <v>561</v>
      </c>
      <c r="B436" s="3" t="s">
        <v>190</v>
      </c>
      <c r="C436" s="4" t="s">
        <v>836</v>
      </c>
      <c r="D436" s="3" t="s">
        <v>15</v>
      </c>
      <c r="E436" s="3" t="s">
        <v>98</v>
      </c>
      <c r="F436" s="3" t="s">
        <v>192</v>
      </c>
      <c r="G436" s="3" t="s">
        <v>18</v>
      </c>
      <c r="H436" s="6">
        <v>146</v>
      </c>
      <c r="I436" s="6">
        <v>0</v>
      </c>
      <c r="J436" s="4">
        <v>2</v>
      </c>
      <c r="K436" s="52">
        <f t="shared" si="6"/>
        <v>-144</v>
      </c>
    </row>
    <row r="437" spans="1:11" x14ac:dyDescent="0.25">
      <c r="A437" s="3">
        <v>564</v>
      </c>
      <c r="B437" s="3" t="s">
        <v>837</v>
      </c>
      <c r="C437" s="4" t="s">
        <v>838</v>
      </c>
      <c r="D437" s="3" t="s">
        <v>15</v>
      </c>
      <c r="E437" s="3" t="s">
        <v>57</v>
      </c>
      <c r="F437" s="3" t="s">
        <v>784</v>
      </c>
      <c r="G437" s="3" t="s">
        <v>18</v>
      </c>
      <c r="H437" s="6">
        <v>239</v>
      </c>
      <c r="I437" s="6">
        <v>19112</v>
      </c>
      <c r="J437" s="4">
        <v>2641</v>
      </c>
      <c r="K437" s="52">
        <f t="shared" si="6"/>
        <v>2402</v>
      </c>
    </row>
    <row r="438" spans="1:11" x14ac:dyDescent="0.25">
      <c r="A438" s="3">
        <v>565</v>
      </c>
      <c r="B438" s="3" t="s">
        <v>204</v>
      </c>
      <c r="C438" s="4" t="s">
        <v>839</v>
      </c>
      <c r="D438" s="3" t="s">
        <v>15</v>
      </c>
      <c r="E438" s="3" t="s">
        <v>42</v>
      </c>
      <c r="F438" s="3" t="s">
        <v>840</v>
      </c>
      <c r="G438" s="3" t="s">
        <v>18</v>
      </c>
      <c r="H438" s="6">
        <v>0</v>
      </c>
      <c r="I438" s="6">
        <v>24431</v>
      </c>
      <c r="J438" s="4">
        <v>0</v>
      </c>
      <c r="K438" s="52">
        <f t="shared" si="6"/>
        <v>0</v>
      </c>
    </row>
    <row r="439" spans="1:11" x14ac:dyDescent="0.25">
      <c r="A439" s="3">
        <v>567</v>
      </c>
      <c r="B439" s="3" t="s">
        <v>204</v>
      </c>
      <c r="C439" s="4" t="s">
        <v>841</v>
      </c>
      <c r="D439" s="3" t="s">
        <v>15</v>
      </c>
      <c r="E439" s="3" t="s">
        <v>42</v>
      </c>
      <c r="F439" s="3" t="s">
        <v>206</v>
      </c>
      <c r="G439" s="3" t="s">
        <v>18</v>
      </c>
      <c r="H439" s="6">
        <v>11</v>
      </c>
      <c r="I439" s="6">
        <v>0</v>
      </c>
      <c r="J439" s="4">
        <v>2</v>
      </c>
      <c r="K439" s="52">
        <f t="shared" si="6"/>
        <v>-9</v>
      </c>
    </row>
    <row r="440" spans="1:11" x14ac:dyDescent="0.25">
      <c r="A440" s="3">
        <v>568</v>
      </c>
      <c r="B440" s="3" t="s">
        <v>204</v>
      </c>
      <c r="C440" s="4" t="s">
        <v>842</v>
      </c>
      <c r="D440" s="3" t="s">
        <v>15</v>
      </c>
      <c r="E440" s="3" t="s">
        <v>42</v>
      </c>
      <c r="F440" s="3" t="s">
        <v>840</v>
      </c>
      <c r="G440" s="3" t="s">
        <v>18</v>
      </c>
      <c r="H440" s="6">
        <v>260</v>
      </c>
      <c r="I440" s="6">
        <v>0</v>
      </c>
      <c r="J440" s="4">
        <v>67</v>
      </c>
      <c r="K440" s="52">
        <f t="shared" si="6"/>
        <v>-193</v>
      </c>
    </row>
    <row r="441" spans="1:11" x14ac:dyDescent="0.25">
      <c r="A441" s="3">
        <v>569</v>
      </c>
      <c r="B441" s="3" t="s">
        <v>204</v>
      </c>
      <c r="C441" s="4" t="s">
        <v>843</v>
      </c>
      <c r="D441" s="3" t="s">
        <v>15</v>
      </c>
      <c r="E441" s="3" t="s">
        <v>42</v>
      </c>
      <c r="F441" s="3" t="s">
        <v>840</v>
      </c>
      <c r="G441" s="3" t="s">
        <v>18</v>
      </c>
      <c r="H441" s="6">
        <v>21</v>
      </c>
      <c r="I441" s="6">
        <v>0</v>
      </c>
      <c r="J441" s="4">
        <v>3</v>
      </c>
      <c r="K441" s="52">
        <f t="shared" si="6"/>
        <v>-18</v>
      </c>
    </row>
    <row r="442" spans="1:11" x14ac:dyDescent="0.25">
      <c r="A442" s="3">
        <v>570</v>
      </c>
      <c r="B442" s="3" t="s">
        <v>37</v>
      </c>
      <c r="C442" s="4" t="s">
        <v>844</v>
      </c>
      <c r="D442" s="3" t="s">
        <v>15</v>
      </c>
      <c r="E442" s="3" t="s">
        <v>240</v>
      </c>
      <c r="F442" s="3" t="s">
        <v>845</v>
      </c>
      <c r="G442" s="3" t="s">
        <v>18</v>
      </c>
      <c r="H442" s="6">
        <v>458</v>
      </c>
      <c r="I442" s="6">
        <v>12222</v>
      </c>
      <c r="J442" s="4">
        <v>2744</v>
      </c>
      <c r="K442" s="52">
        <f t="shared" si="6"/>
        <v>2286</v>
      </c>
    </row>
    <row r="443" spans="1:11" x14ac:dyDescent="0.25">
      <c r="A443" s="3">
        <v>572</v>
      </c>
      <c r="B443" s="3" t="s">
        <v>37</v>
      </c>
      <c r="C443" s="4" t="s">
        <v>846</v>
      </c>
      <c r="D443" s="3" t="s">
        <v>15</v>
      </c>
      <c r="E443" s="3" t="s">
        <v>240</v>
      </c>
      <c r="F443" s="3" t="s">
        <v>845</v>
      </c>
      <c r="G443" s="3" t="s">
        <v>18</v>
      </c>
      <c r="H443" s="6">
        <v>127</v>
      </c>
      <c r="I443" s="6">
        <v>0</v>
      </c>
      <c r="J443" s="4">
        <v>0</v>
      </c>
      <c r="K443" s="52">
        <f t="shared" si="6"/>
        <v>-127</v>
      </c>
    </row>
    <row r="444" spans="1:11" x14ac:dyDescent="0.25">
      <c r="A444" s="3">
        <v>574</v>
      </c>
      <c r="B444" s="3" t="s">
        <v>210</v>
      </c>
      <c r="C444" s="4" t="s">
        <v>847</v>
      </c>
      <c r="D444" s="3" t="s">
        <v>15</v>
      </c>
      <c r="E444" s="3" t="s">
        <v>176</v>
      </c>
      <c r="F444" s="3" t="s">
        <v>212</v>
      </c>
      <c r="G444" s="3" t="s">
        <v>18</v>
      </c>
      <c r="H444" s="6">
        <v>12</v>
      </c>
      <c r="I444" s="6">
        <v>1251</v>
      </c>
      <c r="J444" s="4">
        <v>0</v>
      </c>
      <c r="K444" s="52">
        <f t="shared" si="6"/>
        <v>-12</v>
      </c>
    </row>
    <row r="445" spans="1:11" x14ac:dyDescent="0.25">
      <c r="A445" s="3">
        <v>576</v>
      </c>
      <c r="B445" s="3" t="s">
        <v>213</v>
      </c>
      <c r="C445" s="4" t="s">
        <v>848</v>
      </c>
      <c r="D445" s="3" t="s">
        <v>15</v>
      </c>
      <c r="E445" s="3" t="s">
        <v>106</v>
      </c>
      <c r="F445" s="3" t="s">
        <v>215</v>
      </c>
      <c r="G445" s="3" t="s">
        <v>18</v>
      </c>
      <c r="H445" s="6">
        <v>0</v>
      </c>
      <c r="I445" s="6">
        <v>13</v>
      </c>
      <c r="J445" s="4">
        <v>0</v>
      </c>
      <c r="K445" s="52">
        <f t="shared" si="6"/>
        <v>0</v>
      </c>
    </row>
    <row r="446" spans="1:11" x14ac:dyDescent="0.25">
      <c r="A446" s="3">
        <v>578</v>
      </c>
      <c r="B446" s="3" t="s">
        <v>216</v>
      </c>
      <c r="C446" s="4" t="s">
        <v>849</v>
      </c>
      <c r="D446" s="3" t="s">
        <v>15</v>
      </c>
      <c r="E446" s="3" t="s">
        <v>218</v>
      </c>
      <c r="F446" s="3" t="s">
        <v>219</v>
      </c>
      <c r="G446" s="3" t="s">
        <v>18</v>
      </c>
      <c r="H446" s="6">
        <v>26</v>
      </c>
      <c r="I446" s="6">
        <v>715</v>
      </c>
      <c r="J446" s="4">
        <v>41</v>
      </c>
      <c r="K446" s="52">
        <f t="shared" si="6"/>
        <v>15</v>
      </c>
    </row>
    <row r="447" spans="1:11" x14ac:dyDescent="0.25">
      <c r="A447" s="3">
        <v>579</v>
      </c>
      <c r="B447" s="3" t="s">
        <v>216</v>
      </c>
      <c r="C447" s="4" t="s">
        <v>850</v>
      </c>
      <c r="D447" s="3" t="s">
        <v>15</v>
      </c>
      <c r="E447" s="3" t="s">
        <v>218</v>
      </c>
      <c r="F447" s="3" t="s">
        <v>219</v>
      </c>
      <c r="G447" s="3" t="s">
        <v>18</v>
      </c>
      <c r="H447" s="6">
        <v>0</v>
      </c>
      <c r="I447" s="6">
        <v>726</v>
      </c>
      <c r="J447" s="4">
        <v>2</v>
      </c>
      <c r="K447" s="52">
        <f t="shared" si="6"/>
        <v>2</v>
      </c>
    </row>
    <row r="448" spans="1:11" x14ac:dyDescent="0.25">
      <c r="A448" s="3">
        <v>580</v>
      </c>
      <c r="B448" s="3" t="s">
        <v>216</v>
      </c>
      <c r="C448" s="4" t="s">
        <v>851</v>
      </c>
      <c r="D448" s="3" t="s">
        <v>15</v>
      </c>
      <c r="E448" s="3" t="s">
        <v>218</v>
      </c>
      <c r="F448" s="3" t="s">
        <v>219</v>
      </c>
      <c r="G448" s="3" t="s">
        <v>18</v>
      </c>
      <c r="H448" s="6">
        <v>0</v>
      </c>
      <c r="I448" s="6">
        <v>6</v>
      </c>
      <c r="J448" s="4">
        <v>13</v>
      </c>
      <c r="K448" s="52">
        <f t="shared" si="6"/>
        <v>13</v>
      </c>
    </row>
    <row r="449" spans="1:11" x14ac:dyDescent="0.25">
      <c r="A449" s="3">
        <v>581</v>
      </c>
      <c r="B449" s="3" t="s">
        <v>216</v>
      </c>
      <c r="C449" s="4" t="s">
        <v>852</v>
      </c>
      <c r="D449" s="3" t="s">
        <v>15</v>
      </c>
      <c r="E449" s="3" t="s">
        <v>218</v>
      </c>
      <c r="F449" s="3" t="s">
        <v>219</v>
      </c>
      <c r="G449" s="3" t="s">
        <v>18</v>
      </c>
      <c r="H449" s="6">
        <v>0</v>
      </c>
      <c r="I449" s="6">
        <v>161</v>
      </c>
      <c r="J449" s="4">
        <v>9</v>
      </c>
      <c r="K449" s="52">
        <f t="shared" si="6"/>
        <v>9</v>
      </c>
    </row>
    <row r="450" spans="1:11" x14ac:dyDescent="0.25">
      <c r="A450" s="3">
        <v>583</v>
      </c>
      <c r="B450" s="3" t="s">
        <v>223</v>
      </c>
      <c r="C450" s="4" t="s">
        <v>853</v>
      </c>
      <c r="D450" s="3" t="s">
        <v>15</v>
      </c>
      <c r="E450" s="3" t="s">
        <v>225</v>
      </c>
      <c r="F450" s="3" t="s">
        <v>226</v>
      </c>
      <c r="G450" s="3" t="s">
        <v>18</v>
      </c>
      <c r="H450" s="6">
        <v>0</v>
      </c>
      <c r="I450" s="6">
        <v>4512</v>
      </c>
      <c r="J450" s="4">
        <v>0</v>
      </c>
      <c r="K450" s="52">
        <f t="shared" si="6"/>
        <v>0</v>
      </c>
    </row>
    <row r="451" spans="1:11" x14ac:dyDescent="0.25">
      <c r="A451" s="3">
        <v>588</v>
      </c>
      <c r="B451" s="3" t="s">
        <v>238</v>
      </c>
      <c r="C451" s="4" t="s">
        <v>854</v>
      </c>
      <c r="D451" s="3" t="s">
        <v>15</v>
      </c>
      <c r="E451" s="3" t="s">
        <v>240</v>
      </c>
      <c r="F451" s="3" t="s">
        <v>241</v>
      </c>
      <c r="G451" s="3" t="s">
        <v>18</v>
      </c>
      <c r="H451" s="6">
        <v>24</v>
      </c>
      <c r="I451" s="6">
        <v>0</v>
      </c>
      <c r="J451" s="4">
        <v>0</v>
      </c>
      <c r="K451" s="52">
        <f t="shared" si="6"/>
        <v>-24</v>
      </c>
    </row>
    <row r="452" spans="1:11" x14ac:dyDescent="0.25">
      <c r="A452" s="3">
        <v>589</v>
      </c>
      <c r="B452" s="3" t="s">
        <v>247</v>
      </c>
      <c r="C452" s="4" t="s">
        <v>855</v>
      </c>
      <c r="D452" s="3" t="s">
        <v>15</v>
      </c>
      <c r="E452" s="3" t="s">
        <v>57</v>
      </c>
      <c r="F452" s="3" t="s">
        <v>249</v>
      </c>
      <c r="G452" s="3" t="s">
        <v>18</v>
      </c>
      <c r="H452" s="6">
        <v>8</v>
      </c>
      <c r="I452" s="6">
        <v>0</v>
      </c>
      <c r="J452" s="4">
        <v>0</v>
      </c>
      <c r="K452" s="52">
        <f t="shared" si="6"/>
        <v>-8</v>
      </c>
    </row>
    <row r="453" spans="1:11" x14ac:dyDescent="0.25">
      <c r="A453" s="3">
        <v>590</v>
      </c>
      <c r="B453" s="3" t="s">
        <v>253</v>
      </c>
      <c r="C453" s="4" t="s">
        <v>856</v>
      </c>
      <c r="D453" s="3" t="s">
        <v>15</v>
      </c>
      <c r="E453" s="3" t="s">
        <v>98</v>
      </c>
      <c r="F453" s="3" t="s">
        <v>255</v>
      </c>
      <c r="G453" s="3" t="s">
        <v>18</v>
      </c>
      <c r="H453" s="6">
        <v>0</v>
      </c>
      <c r="I453" s="6">
        <v>0</v>
      </c>
      <c r="J453" s="4">
        <v>0</v>
      </c>
      <c r="K453" s="52">
        <f t="shared" ref="K453:K516" si="7">J453-H453</f>
        <v>0</v>
      </c>
    </row>
    <row r="454" spans="1:11" x14ac:dyDescent="0.25">
      <c r="A454" s="3">
        <v>592</v>
      </c>
      <c r="B454" s="3" t="s">
        <v>352</v>
      </c>
      <c r="C454" s="4" t="s">
        <v>857</v>
      </c>
      <c r="D454" s="3" t="s">
        <v>15</v>
      </c>
      <c r="E454" s="3" t="s">
        <v>106</v>
      </c>
      <c r="F454" s="3" t="s">
        <v>587</v>
      </c>
      <c r="G454" s="3" t="s">
        <v>18</v>
      </c>
      <c r="H454" s="6">
        <v>0</v>
      </c>
      <c r="I454" s="6">
        <v>0</v>
      </c>
      <c r="J454" s="4">
        <v>0</v>
      </c>
      <c r="K454" s="52">
        <f t="shared" si="7"/>
        <v>0</v>
      </c>
    </row>
    <row r="455" spans="1:11" x14ac:dyDescent="0.25">
      <c r="A455" s="3">
        <v>594</v>
      </c>
      <c r="B455" s="3" t="s">
        <v>352</v>
      </c>
      <c r="C455" s="4" t="s">
        <v>858</v>
      </c>
      <c r="D455" s="3" t="s">
        <v>15</v>
      </c>
      <c r="E455" s="3" t="s">
        <v>106</v>
      </c>
      <c r="F455" s="3" t="s">
        <v>587</v>
      </c>
      <c r="G455" s="3" t="s">
        <v>18</v>
      </c>
      <c r="H455" s="6">
        <v>0</v>
      </c>
      <c r="I455" s="6">
        <v>322</v>
      </c>
      <c r="J455" s="4">
        <v>0</v>
      </c>
      <c r="K455" s="52">
        <f t="shared" si="7"/>
        <v>0</v>
      </c>
    </row>
    <row r="456" spans="1:11" x14ac:dyDescent="0.25">
      <c r="A456" s="3">
        <v>595</v>
      </c>
      <c r="B456" s="3" t="s">
        <v>352</v>
      </c>
      <c r="C456" s="4" t="s">
        <v>859</v>
      </c>
      <c r="D456" s="3" t="s">
        <v>15</v>
      </c>
      <c r="E456" s="3" t="s">
        <v>106</v>
      </c>
      <c r="F456" s="3" t="s">
        <v>587</v>
      </c>
      <c r="G456" s="3" t="s">
        <v>18</v>
      </c>
      <c r="H456" s="6">
        <v>0</v>
      </c>
      <c r="I456" s="6">
        <v>109</v>
      </c>
      <c r="J456" s="4">
        <v>0</v>
      </c>
      <c r="K456" s="52">
        <f t="shared" si="7"/>
        <v>0</v>
      </c>
    </row>
    <row r="457" spans="1:11" x14ac:dyDescent="0.25">
      <c r="A457" s="3">
        <v>598</v>
      </c>
      <c r="B457" s="3" t="s">
        <v>271</v>
      </c>
      <c r="C457" s="4" t="s">
        <v>860</v>
      </c>
      <c r="D457" s="3" t="s">
        <v>15</v>
      </c>
      <c r="E457" s="3" t="s">
        <v>106</v>
      </c>
      <c r="F457" s="3" t="s">
        <v>273</v>
      </c>
      <c r="G457" s="3" t="s">
        <v>18</v>
      </c>
      <c r="H457" s="6">
        <v>0</v>
      </c>
      <c r="I457" s="6">
        <v>0</v>
      </c>
      <c r="J457" s="4">
        <v>0</v>
      </c>
      <c r="K457" s="52">
        <f t="shared" si="7"/>
        <v>0</v>
      </c>
    </row>
    <row r="458" spans="1:11" x14ac:dyDescent="0.25">
      <c r="A458" s="3">
        <v>602</v>
      </c>
      <c r="B458" s="3" t="s">
        <v>294</v>
      </c>
      <c r="C458" s="4" t="s">
        <v>861</v>
      </c>
      <c r="D458" s="3" t="s">
        <v>15</v>
      </c>
      <c r="E458" s="3" t="s">
        <v>240</v>
      </c>
      <c r="F458" s="3" t="s">
        <v>296</v>
      </c>
      <c r="G458" s="3" t="s">
        <v>18</v>
      </c>
      <c r="H458" s="6">
        <v>0</v>
      </c>
      <c r="I458" s="6">
        <v>976</v>
      </c>
      <c r="J458" s="4">
        <v>207</v>
      </c>
      <c r="K458" s="52">
        <f t="shared" si="7"/>
        <v>207</v>
      </c>
    </row>
    <row r="459" spans="1:11" x14ac:dyDescent="0.25">
      <c r="A459" s="3">
        <v>603</v>
      </c>
      <c r="B459" s="3" t="s">
        <v>294</v>
      </c>
      <c r="C459" s="4" t="s">
        <v>862</v>
      </c>
      <c r="D459" s="3" t="s">
        <v>15</v>
      </c>
      <c r="E459" s="3" t="s">
        <v>240</v>
      </c>
      <c r="F459" s="3" t="s">
        <v>296</v>
      </c>
      <c r="G459" s="3" t="s">
        <v>18</v>
      </c>
      <c r="H459" s="6">
        <v>0</v>
      </c>
      <c r="I459" s="6">
        <v>121</v>
      </c>
      <c r="J459" s="4">
        <v>13</v>
      </c>
      <c r="K459" s="52">
        <f t="shared" si="7"/>
        <v>13</v>
      </c>
    </row>
    <row r="460" spans="1:11" x14ac:dyDescent="0.25">
      <c r="A460" s="3">
        <v>612</v>
      </c>
      <c r="B460" s="3" t="s">
        <v>352</v>
      </c>
      <c r="C460" s="4" t="s">
        <v>863</v>
      </c>
      <c r="D460" s="3" t="s">
        <v>15</v>
      </c>
      <c r="E460" s="3" t="s">
        <v>106</v>
      </c>
      <c r="F460" s="3" t="s">
        <v>864</v>
      </c>
      <c r="G460" s="3" t="s">
        <v>18</v>
      </c>
      <c r="H460" s="6">
        <v>0</v>
      </c>
      <c r="I460" s="6">
        <v>644</v>
      </c>
      <c r="J460" s="4">
        <v>0</v>
      </c>
      <c r="K460" s="52">
        <f t="shared" si="7"/>
        <v>0</v>
      </c>
    </row>
    <row r="461" spans="1:11" x14ac:dyDescent="0.25">
      <c r="A461" s="3">
        <v>613</v>
      </c>
      <c r="B461" s="3" t="s">
        <v>352</v>
      </c>
      <c r="C461" s="4" t="s">
        <v>865</v>
      </c>
      <c r="D461" s="3" t="s">
        <v>15</v>
      </c>
      <c r="E461" s="3" t="s">
        <v>106</v>
      </c>
      <c r="F461" s="3" t="s">
        <v>864</v>
      </c>
      <c r="G461" s="3" t="s">
        <v>18</v>
      </c>
      <c r="H461" s="6">
        <v>174</v>
      </c>
      <c r="I461" s="6">
        <v>27292</v>
      </c>
      <c r="J461" s="4">
        <v>2130</v>
      </c>
      <c r="K461" s="52">
        <f t="shared" si="7"/>
        <v>1956</v>
      </c>
    </row>
    <row r="462" spans="1:11" x14ac:dyDescent="0.25">
      <c r="A462" s="3">
        <v>614</v>
      </c>
      <c r="B462" s="3" t="s">
        <v>59</v>
      </c>
      <c r="C462" s="4" t="s">
        <v>866</v>
      </c>
      <c r="D462" s="3" t="s">
        <v>15</v>
      </c>
      <c r="E462" s="3" t="s">
        <v>61</v>
      </c>
      <c r="F462" s="3" t="s">
        <v>62</v>
      </c>
      <c r="G462" s="3" t="s">
        <v>18</v>
      </c>
      <c r="H462" s="6">
        <v>30</v>
      </c>
      <c r="I462" s="6">
        <v>0</v>
      </c>
      <c r="J462" s="4">
        <v>0</v>
      </c>
      <c r="K462" s="52">
        <f t="shared" si="7"/>
        <v>-30</v>
      </c>
    </row>
    <row r="463" spans="1:11" x14ac:dyDescent="0.25">
      <c r="A463" s="3">
        <v>615</v>
      </c>
      <c r="B463" s="3" t="s">
        <v>308</v>
      </c>
      <c r="C463" s="4" t="s">
        <v>867</v>
      </c>
      <c r="D463" s="3" t="s">
        <v>15</v>
      </c>
      <c r="E463" s="3" t="s">
        <v>98</v>
      </c>
      <c r="F463" s="3" t="s">
        <v>310</v>
      </c>
      <c r="G463" s="3" t="s">
        <v>18</v>
      </c>
      <c r="H463" s="6">
        <v>11</v>
      </c>
      <c r="I463" s="6">
        <v>1572</v>
      </c>
      <c r="J463" s="4">
        <v>0</v>
      </c>
      <c r="K463" s="52">
        <f t="shared" si="7"/>
        <v>-11</v>
      </c>
    </row>
    <row r="464" spans="1:11" x14ac:dyDescent="0.25">
      <c r="A464" s="3">
        <v>616</v>
      </c>
      <c r="B464" s="3" t="s">
        <v>868</v>
      </c>
      <c r="C464" s="4" t="s">
        <v>869</v>
      </c>
      <c r="D464" s="3" t="s">
        <v>15</v>
      </c>
      <c r="E464" s="3" t="s">
        <v>80</v>
      </c>
      <c r="F464" s="3" t="s">
        <v>265</v>
      </c>
      <c r="G464" s="3" t="s">
        <v>18</v>
      </c>
      <c r="H464" s="6">
        <v>0</v>
      </c>
      <c r="I464" s="6">
        <v>4448</v>
      </c>
      <c r="J464" s="4">
        <v>0</v>
      </c>
      <c r="K464" s="52">
        <f t="shared" si="7"/>
        <v>0</v>
      </c>
    </row>
    <row r="465" spans="1:11" x14ac:dyDescent="0.25">
      <c r="A465" s="3">
        <v>618</v>
      </c>
      <c r="B465" s="3" t="s">
        <v>323</v>
      </c>
      <c r="C465" s="4" t="s">
        <v>870</v>
      </c>
      <c r="D465" s="3" t="s">
        <v>15</v>
      </c>
      <c r="E465" s="3" t="s">
        <v>98</v>
      </c>
      <c r="F465" s="3" t="s">
        <v>322</v>
      </c>
      <c r="G465" s="3" t="s">
        <v>18</v>
      </c>
      <c r="H465" s="6">
        <v>0</v>
      </c>
      <c r="I465" s="6">
        <v>0</v>
      </c>
      <c r="J465" s="4">
        <v>0</v>
      </c>
      <c r="K465" s="52">
        <f t="shared" si="7"/>
        <v>0</v>
      </c>
    </row>
    <row r="466" spans="1:11" x14ac:dyDescent="0.25">
      <c r="A466" s="3">
        <v>620</v>
      </c>
      <c r="B466" s="3" t="s">
        <v>323</v>
      </c>
      <c r="C466" s="4" t="s">
        <v>871</v>
      </c>
      <c r="D466" s="3" t="s">
        <v>15</v>
      </c>
      <c r="E466" s="3" t="s">
        <v>98</v>
      </c>
      <c r="F466" s="3" t="s">
        <v>322</v>
      </c>
      <c r="G466" s="3" t="s">
        <v>18</v>
      </c>
      <c r="H466" s="6">
        <v>0</v>
      </c>
      <c r="I466" s="6">
        <v>0</v>
      </c>
      <c r="J466" s="4">
        <v>0</v>
      </c>
      <c r="K466" s="52">
        <f t="shared" si="7"/>
        <v>0</v>
      </c>
    </row>
    <row r="467" spans="1:11" x14ac:dyDescent="0.25">
      <c r="A467" s="3">
        <v>623</v>
      </c>
      <c r="B467" s="3" t="s">
        <v>333</v>
      </c>
      <c r="C467" s="4" t="s">
        <v>872</v>
      </c>
      <c r="D467" s="3" t="s">
        <v>15</v>
      </c>
      <c r="E467" s="3" t="s">
        <v>24</v>
      </c>
      <c r="F467" s="3" t="s">
        <v>335</v>
      </c>
      <c r="G467" s="3" t="s">
        <v>18</v>
      </c>
      <c r="H467" s="6">
        <v>1</v>
      </c>
      <c r="I467" s="6">
        <v>0</v>
      </c>
      <c r="J467" s="4">
        <v>0</v>
      </c>
      <c r="K467" s="52">
        <f t="shared" si="7"/>
        <v>-1</v>
      </c>
    </row>
    <row r="468" spans="1:11" x14ac:dyDescent="0.25">
      <c r="A468" s="3">
        <v>624</v>
      </c>
      <c r="B468" s="3" t="s">
        <v>333</v>
      </c>
      <c r="C468" s="4" t="s">
        <v>873</v>
      </c>
      <c r="D468" s="3" t="s">
        <v>15</v>
      </c>
      <c r="E468" s="3" t="s">
        <v>24</v>
      </c>
      <c r="F468" s="3" t="s">
        <v>335</v>
      </c>
      <c r="G468" s="3" t="s">
        <v>18</v>
      </c>
      <c r="H468" s="6">
        <v>42</v>
      </c>
      <c r="I468" s="6">
        <v>79</v>
      </c>
      <c r="J468" s="4">
        <v>0</v>
      </c>
      <c r="K468" s="52">
        <f t="shared" si="7"/>
        <v>-42</v>
      </c>
    </row>
    <row r="469" spans="1:11" x14ac:dyDescent="0.25">
      <c r="A469" s="3">
        <v>625</v>
      </c>
      <c r="B469" s="3" t="s">
        <v>336</v>
      </c>
      <c r="C469" s="4" t="s">
        <v>874</v>
      </c>
      <c r="D469" s="3" t="s">
        <v>15</v>
      </c>
      <c r="E469" s="3" t="s">
        <v>225</v>
      </c>
      <c r="F469" s="3" t="s">
        <v>338</v>
      </c>
      <c r="G469" s="3" t="s">
        <v>18</v>
      </c>
      <c r="H469" s="6">
        <v>0</v>
      </c>
      <c r="I469" s="6">
        <v>1511</v>
      </c>
      <c r="J469" s="4">
        <v>0</v>
      </c>
      <c r="K469" s="52">
        <f t="shared" si="7"/>
        <v>0</v>
      </c>
    </row>
    <row r="470" spans="1:11" x14ac:dyDescent="0.25">
      <c r="A470" s="3">
        <v>627</v>
      </c>
      <c r="B470" s="3" t="s">
        <v>336</v>
      </c>
      <c r="C470" s="4" t="s">
        <v>875</v>
      </c>
      <c r="D470" s="3" t="s">
        <v>15</v>
      </c>
      <c r="E470" s="3" t="s">
        <v>225</v>
      </c>
      <c r="F470" s="3" t="s">
        <v>338</v>
      </c>
      <c r="G470" s="3" t="s">
        <v>18</v>
      </c>
      <c r="H470" s="6">
        <v>118</v>
      </c>
      <c r="I470" s="6">
        <v>0</v>
      </c>
      <c r="J470" s="4">
        <v>0</v>
      </c>
      <c r="K470" s="52">
        <f t="shared" si="7"/>
        <v>-118</v>
      </c>
    </row>
    <row r="471" spans="1:11" x14ac:dyDescent="0.25">
      <c r="A471" s="3">
        <v>628</v>
      </c>
      <c r="B471" s="3" t="s">
        <v>336</v>
      </c>
      <c r="C471" s="4" t="s">
        <v>876</v>
      </c>
      <c r="D471" s="3" t="s">
        <v>15</v>
      </c>
      <c r="E471" s="3" t="s">
        <v>225</v>
      </c>
      <c r="F471" s="3" t="s">
        <v>338</v>
      </c>
      <c r="G471" s="3" t="s">
        <v>18</v>
      </c>
      <c r="H471" s="6">
        <v>228</v>
      </c>
      <c r="I471" s="6">
        <v>0</v>
      </c>
      <c r="J471" s="4">
        <v>0</v>
      </c>
      <c r="K471" s="52">
        <f t="shared" si="7"/>
        <v>-228</v>
      </c>
    </row>
    <row r="472" spans="1:11" x14ac:dyDescent="0.25">
      <c r="A472" s="3">
        <v>629</v>
      </c>
      <c r="B472" s="3" t="s">
        <v>877</v>
      </c>
      <c r="C472" s="4" t="s">
        <v>878</v>
      </c>
      <c r="D472" s="3" t="s">
        <v>15</v>
      </c>
      <c r="E472" s="3" t="s">
        <v>231</v>
      </c>
      <c r="F472" s="3" t="s">
        <v>794</v>
      </c>
      <c r="G472" s="3" t="s">
        <v>18</v>
      </c>
      <c r="H472" s="6">
        <v>0</v>
      </c>
      <c r="I472" s="6">
        <v>20079</v>
      </c>
      <c r="J472" s="4">
        <v>0</v>
      </c>
      <c r="K472" s="52">
        <f t="shared" si="7"/>
        <v>0</v>
      </c>
    </row>
    <row r="473" spans="1:11" x14ac:dyDescent="0.25">
      <c r="A473" s="3">
        <v>630</v>
      </c>
      <c r="B473" s="3" t="s">
        <v>879</v>
      </c>
      <c r="C473" s="4" t="s">
        <v>880</v>
      </c>
      <c r="D473" s="3" t="s">
        <v>15</v>
      </c>
      <c r="E473" s="3" t="s">
        <v>231</v>
      </c>
      <c r="F473" s="3" t="s">
        <v>794</v>
      </c>
      <c r="G473" s="3" t="s">
        <v>18</v>
      </c>
      <c r="H473" s="6">
        <v>4</v>
      </c>
      <c r="I473" s="6">
        <v>0</v>
      </c>
      <c r="J473" s="4">
        <v>2</v>
      </c>
      <c r="K473" s="52">
        <f t="shared" si="7"/>
        <v>-2</v>
      </c>
    </row>
    <row r="474" spans="1:11" x14ac:dyDescent="0.25">
      <c r="A474" s="3">
        <v>632</v>
      </c>
      <c r="B474" s="3" t="s">
        <v>879</v>
      </c>
      <c r="C474" s="4" t="s">
        <v>881</v>
      </c>
      <c r="D474" s="3" t="s">
        <v>15</v>
      </c>
      <c r="E474" s="3" t="s">
        <v>231</v>
      </c>
      <c r="F474" s="3" t="s">
        <v>794</v>
      </c>
      <c r="G474" s="3" t="s">
        <v>18</v>
      </c>
      <c r="H474" s="6">
        <v>143</v>
      </c>
      <c r="I474" s="6">
        <v>0</v>
      </c>
      <c r="J474" s="4">
        <v>24</v>
      </c>
      <c r="K474" s="52">
        <f t="shared" si="7"/>
        <v>-119</v>
      </c>
    </row>
    <row r="475" spans="1:11" x14ac:dyDescent="0.25">
      <c r="A475" s="3">
        <v>633</v>
      </c>
      <c r="B475" s="3" t="s">
        <v>879</v>
      </c>
      <c r="C475" s="4" t="s">
        <v>882</v>
      </c>
      <c r="D475" s="3" t="s">
        <v>15</v>
      </c>
      <c r="E475" s="3" t="s">
        <v>231</v>
      </c>
      <c r="F475" s="3" t="s">
        <v>794</v>
      </c>
      <c r="G475" s="3" t="s">
        <v>18</v>
      </c>
      <c r="H475" s="6">
        <v>468</v>
      </c>
      <c r="I475" s="6">
        <v>0</v>
      </c>
      <c r="J475" s="4">
        <v>59</v>
      </c>
      <c r="K475" s="52">
        <f t="shared" si="7"/>
        <v>-409</v>
      </c>
    </row>
    <row r="476" spans="1:11" x14ac:dyDescent="0.25">
      <c r="A476" s="3">
        <v>634</v>
      </c>
      <c r="B476" s="3" t="s">
        <v>342</v>
      </c>
      <c r="C476" s="4" t="s">
        <v>883</v>
      </c>
      <c r="D476" s="3" t="s">
        <v>15</v>
      </c>
      <c r="E476" s="3" t="s">
        <v>145</v>
      </c>
      <c r="F476" s="3" t="s">
        <v>341</v>
      </c>
      <c r="G476" s="3" t="s">
        <v>18</v>
      </c>
      <c r="H476" s="6">
        <v>62</v>
      </c>
      <c r="I476" s="6">
        <v>58832</v>
      </c>
      <c r="J476" s="4">
        <v>5702</v>
      </c>
      <c r="K476" s="52">
        <f t="shared" si="7"/>
        <v>5640</v>
      </c>
    </row>
    <row r="477" spans="1:11" x14ac:dyDescent="0.25">
      <c r="A477" s="3">
        <v>636</v>
      </c>
      <c r="B477" s="3" t="s">
        <v>342</v>
      </c>
      <c r="C477" s="4" t="s">
        <v>884</v>
      </c>
      <c r="D477" s="3" t="s">
        <v>15</v>
      </c>
      <c r="E477" s="3" t="s">
        <v>145</v>
      </c>
      <c r="F477" s="3" t="s">
        <v>341</v>
      </c>
      <c r="G477" s="3" t="s">
        <v>18</v>
      </c>
      <c r="H477" s="6">
        <v>3</v>
      </c>
      <c r="I477" s="6">
        <v>0</v>
      </c>
      <c r="J477" s="4">
        <v>6</v>
      </c>
      <c r="K477" s="52">
        <f t="shared" si="7"/>
        <v>3</v>
      </c>
    </row>
    <row r="478" spans="1:11" x14ac:dyDescent="0.25">
      <c r="A478" s="3">
        <v>641</v>
      </c>
      <c r="B478" s="3" t="s">
        <v>357</v>
      </c>
      <c r="C478" s="4" t="s">
        <v>885</v>
      </c>
      <c r="D478" s="3" t="s">
        <v>15</v>
      </c>
      <c r="E478" s="3" t="s">
        <v>231</v>
      </c>
      <c r="F478" s="3" t="s">
        <v>359</v>
      </c>
      <c r="G478" s="3" t="s">
        <v>18</v>
      </c>
      <c r="H478" s="6">
        <v>0</v>
      </c>
      <c r="I478" s="6">
        <v>0</v>
      </c>
      <c r="J478" s="4">
        <v>0</v>
      </c>
      <c r="K478" s="52">
        <f t="shared" si="7"/>
        <v>0</v>
      </c>
    </row>
    <row r="479" spans="1:11" x14ac:dyDescent="0.25">
      <c r="A479" s="3">
        <v>642</v>
      </c>
      <c r="B479" s="3" t="s">
        <v>886</v>
      </c>
      <c r="C479" s="4" t="s">
        <v>887</v>
      </c>
      <c r="D479" s="3" t="s">
        <v>15</v>
      </c>
      <c r="E479" s="3" t="s">
        <v>42</v>
      </c>
      <c r="F479" s="3" t="s">
        <v>657</v>
      </c>
      <c r="G479" s="3" t="s">
        <v>18</v>
      </c>
      <c r="H479" s="6">
        <v>13</v>
      </c>
      <c r="I479" s="6">
        <v>20068</v>
      </c>
      <c r="J479" s="4">
        <v>2589</v>
      </c>
      <c r="K479" s="52">
        <f t="shared" si="7"/>
        <v>2576</v>
      </c>
    </row>
    <row r="480" spans="1:11" x14ac:dyDescent="0.25">
      <c r="A480" s="3">
        <v>644</v>
      </c>
      <c r="B480" s="3" t="s">
        <v>344</v>
      </c>
      <c r="C480" s="4" t="s">
        <v>888</v>
      </c>
      <c r="D480" s="3" t="s">
        <v>15</v>
      </c>
      <c r="E480" s="3" t="s">
        <v>98</v>
      </c>
      <c r="F480" s="3" t="s">
        <v>346</v>
      </c>
      <c r="G480" s="3" t="s">
        <v>18</v>
      </c>
      <c r="H480" s="6">
        <v>94</v>
      </c>
      <c r="I480" s="6">
        <v>0</v>
      </c>
      <c r="J480" s="4">
        <v>0</v>
      </c>
      <c r="K480" s="52">
        <f t="shared" si="7"/>
        <v>-94</v>
      </c>
    </row>
    <row r="481" spans="1:11" x14ac:dyDescent="0.25">
      <c r="A481" s="3">
        <v>645</v>
      </c>
      <c r="B481" s="3" t="s">
        <v>344</v>
      </c>
      <c r="C481" s="4" t="s">
        <v>889</v>
      </c>
      <c r="D481" s="3" t="s">
        <v>15</v>
      </c>
      <c r="E481" s="3" t="s">
        <v>98</v>
      </c>
      <c r="F481" s="3" t="s">
        <v>346</v>
      </c>
      <c r="G481" s="3" t="s">
        <v>18</v>
      </c>
      <c r="H481" s="6">
        <v>1</v>
      </c>
      <c r="I481" s="6">
        <v>0</v>
      </c>
      <c r="J481" s="4">
        <v>0</v>
      </c>
      <c r="K481" s="52">
        <f t="shared" si="7"/>
        <v>-1</v>
      </c>
    </row>
    <row r="482" spans="1:11" x14ac:dyDescent="0.25">
      <c r="A482" s="3">
        <v>646</v>
      </c>
      <c r="B482" s="3" t="s">
        <v>59</v>
      </c>
      <c r="C482" s="4" t="s">
        <v>890</v>
      </c>
      <c r="D482" s="3" t="s">
        <v>15</v>
      </c>
      <c r="E482" s="3" t="s">
        <v>61</v>
      </c>
      <c r="F482" s="3" t="s">
        <v>368</v>
      </c>
      <c r="G482" s="3" t="s">
        <v>18</v>
      </c>
      <c r="H482" s="6">
        <v>443</v>
      </c>
      <c r="I482" s="6">
        <v>0</v>
      </c>
      <c r="J482" s="4">
        <v>0</v>
      </c>
      <c r="K482" s="52">
        <f t="shared" si="7"/>
        <v>-443</v>
      </c>
    </row>
    <row r="483" spans="1:11" x14ac:dyDescent="0.25">
      <c r="A483" s="3">
        <v>647</v>
      </c>
      <c r="B483" s="3" t="s">
        <v>59</v>
      </c>
      <c r="C483" s="4" t="s">
        <v>891</v>
      </c>
      <c r="D483" s="3" t="s">
        <v>15</v>
      </c>
      <c r="E483" s="3" t="s">
        <v>61</v>
      </c>
      <c r="F483" s="3" t="s">
        <v>368</v>
      </c>
      <c r="G483" s="3" t="s">
        <v>18</v>
      </c>
      <c r="H483" s="6">
        <v>192</v>
      </c>
      <c r="I483" s="6">
        <v>0</v>
      </c>
      <c r="J483" s="4">
        <v>33</v>
      </c>
      <c r="K483" s="52">
        <f t="shared" si="7"/>
        <v>-159</v>
      </c>
    </row>
    <row r="484" spans="1:11" x14ac:dyDescent="0.25">
      <c r="A484" s="3">
        <v>648</v>
      </c>
      <c r="B484" s="3" t="s">
        <v>59</v>
      </c>
      <c r="C484" s="4" t="s">
        <v>892</v>
      </c>
      <c r="D484" s="3" t="s">
        <v>15</v>
      </c>
      <c r="E484" s="3" t="s">
        <v>61</v>
      </c>
      <c r="F484" s="3" t="s">
        <v>368</v>
      </c>
      <c r="G484" s="3" t="s">
        <v>18</v>
      </c>
      <c r="H484" s="6">
        <v>262</v>
      </c>
      <c r="I484" s="6">
        <v>0</v>
      </c>
      <c r="J484" s="4">
        <v>0</v>
      </c>
      <c r="K484" s="52">
        <f t="shared" si="7"/>
        <v>-262</v>
      </c>
    </row>
    <row r="485" spans="1:11" x14ac:dyDescent="0.25">
      <c r="A485" s="3">
        <v>650</v>
      </c>
      <c r="B485" s="3" t="s">
        <v>263</v>
      </c>
      <c r="C485" s="4" t="s">
        <v>893</v>
      </c>
      <c r="D485" s="3" t="s">
        <v>15</v>
      </c>
      <c r="E485" s="3" t="s">
        <v>80</v>
      </c>
      <c r="F485" s="3" t="s">
        <v>265</v>
      </c>
      <c r="G485" s="3" t="s">
        <v>18</v>
      </c>
      <c r="H485" s="6">
        <v>3</v>
      </c>
      <c r="I485" s="6">
        <v>0</v>
      </c>
      <c r="J485" s="4">
        <v>0</v>
      </c>
      <c r="K485" s="52">
        <f t="shared" si="7"/>
        <v>-3</v>
      </c>
    </row>
    <row r="486" spans="1:11" x14ac:dyDescent="0.25">
      <c r="A486" s="3">
        <v>652</v>
      </c>
      <c r="B486" s="3" t="s">
        <v>263</v>
      </c>
      <c r="C486" s="4" t="s">
        <v>894</v>
      </c>
      <c r="D486" s="3" t="s">
        <v>15</v>
      </c>
      <c r="E486" s="3" t="s">
        <v>80</v>
      </c>
      <c r="F486" s="3" t="s">
        <v>265</v>
      </c>
      <c r="G486" s="3" t="s">
        <v>18</v>
      </c>
      <c r="H486" s="6">
        <v>81</v>
      </c>
      <c r="I486" s="6">
        <v>0</v>
      </c>
      <c r="J486" s="4">
        <v>0</v>
      </c>
      <c r="K486" s="52">
        <f t="shared" si="7"/>
        <v>-81</v>
      </c>
    </row>
    <row r="487" spans="1:11" x14ac:dyDescent="0.25">
      <c r="A487" s="3">
        <v>655</v>
      </c>
      <c r="B487" s="3" t="s">
        <v>55</v>
      </c>
      <c r="C487" s="4" t="s">
        <v>895</v>
      </c>
      <c r="D487" s="3" t="s">
        <v>15</v>
      </c>
      <c r="E487" s="3" t="s">
        <v>42</v>
      </c>
      <c r="F487" s="3" t="s">
        <v>420</v>
      </c>
      <c r="G487" s="3" t="s">
        <v>18</v>
      </c>
      <c r="H487" s="6">
        <v>49</v>
      </c>
      <c r="I487" s="6">
        <v>0</v>
      </c>
      <c r="J487" s="4">
        <v>0</v>
      </c>
      <c r="K487" s="52">
        <f t="shared" si="7"/>
        <v>-49</v>
      </c>
    </row>
    <row r="488" spans="1:11" x14ac:dyDescent="0.25">
      <c r="A488" s="3">
        <v>659</v>
      </c>
      <c r="B488" s="3" t="s">
        <v>532</v>
      </c>
      <c r="C488" s="4" t="s">
        <v>896</v>
      </c>
      <c r="D488" s="3" t="s">
        <v>15</v>
      </c>
      <c r="E488" s="3" t="s">
        <v>225</v>
      </c>
      <c r="F488" s="3" t="s">
        <v>534</v>
      </c>
      <c r="G488" s="3" t="s">
        <v>18</v>
      </c>
      <c r="H488" s="6">
        <v>0</v>
      </c>
      <c r="I488" s="6">
        <v>61000</v>
      </c>
      <c r="J488" s="4">
        <v>0</v>
      </c>
      <c r="K488" s="52">
        <f t="shared" si="7"/>
        <v>0</v>
      </c>
    </row>
    <row r="489" spans="1:11" x14ac:dyDescent="0.25">
      <c r="A489" s="3">
        <v>660</v>
      </c>
      <c r="B489" s="3" t="s">
        <v>256</v>
      </c>
      <c r="C489" s="4" t="s">
        <v>897</v>
      </c>
      <c r="D489" s="3" t="s">
        <v>15</v>
      </c>
      <c r="E489" s="3" t="s">
        <v>138</v>
      </c>
      <c r="F489" s="3" t="s">
        <v>467</v>
      </c>
      <c r="G489" s="3" t="s">
        <v>18</v>
      </c>
      <c r="H489" s="6">
        <v>522</v>
      </c>
      <c r="I489" s="6">
        <v>0</v>
      </c>
      <c r="J489" s="4">
        <v>331</v>
      </c>
      <c r="K489" s="52">
        <f t="shared" si="7"/>
        <v>-191</v>
      </c>
    </row>
    <row r="490" spans="1:11" x14ac:dyDescent="0.25">
      <c r="A490" s="3">
        <v>662</v>
      </c>
      <c r="B490" s="3" t="s">
        <v>473</v>
      </c>
      <c r="C490" s="4" t="s">
        <v>898</v>
      </c>
      <c r="D490" s="3" t="s">
        <v>15</v>
      </c>
      <c r="E490" s="3" t="s">
        <v>138</v>
      </c>
      <c r="F490" s="3" t="s">
        <v>467</v>
      </c>
      <c r="G490" s="3" t="s">
        <v>18</v>
      </c>
      <c r="H490" s="6">
        <v>1</v>
      </c>
      <c r="I490" s="6">
        <v>0</v>
      </c>
      <c r="J490" s="4">
        <v>0</v>
      </c>
      <c r="K490" s="52">
        <f t="shared" si="7"/>
        <v>-1</v>
      </c>
    </row>
    <row r="491" spans="1:11" x14ac:dyDescent="0.25">
      <c r="A491" s="3">
        <v>663</v>
      </c>
      <c r="B491" s="3" t="s">
        <v>256</v>
      </c>
      <c r="C491" s="4" t="s">
        <v>899</v>
      </c>
      <c r="D491" s="3" t="s">
        <v>15</v>
      </c>
      <c r="E491" s="3" t="s">
        <v>138</v>
      </c>
      <c r="F491" s="3" t="s">
        <v>467</v>
      </c>
      <c r="G491" s="3" t="s">
        <v>18</v>
      </c>
      <c r="H491" s="6">
        <v>0</v>
      </c>
      <c r="I491" s="6">
        <v>0</v>
      </c>
      <c r="J491" s="4">
        <v>0</v>
      </c>
      <c r="K491" s="52">
        <f t="shared" si="7"/>
        <v>0</v>
      </c>
    </row>
    <row r="492" spans="1:11" x14ac:dyDescent="0.25">
      <c r="A492" s="3">
        <v>664</v>
      </c>
      <c r="B492" s="3" t="s">
        <v>900</v>
      </c>
      <c r="C492" s="4" t="s">
        <v>901</v>
      </c>
      <c r="D492" s="3" t="s">
        <v>15</v>
      </c>
      <c r="E492" s="3" t="s">
        <v>16</v>
      </c>
      <c r="F492" s="3" t="s">
        <v>902</v>
      </c>
      <c r="G492" s="3" t="s">
        <v>18</v>
      </c>
      <c r="H492" s="6">
        <v>0</v>
      </c>
      <c r="I492" s="6">
        <v>22694</v>
      </c>
      <c r="J492" s="4">
        <v>2616</v>
      </c>
      <c r="K492" s="52">
        <f t="shared" si="7"/>
        <v>2616</v>
      </c>
    </row>
    <row r="493" spans="1:11" x14ac:dyDescent="0.25">
      <c r="A493" s="3">
        <v>665</v>
      </c>
      <c r="B493" s="3" t="s">
        <v>900</v>
      </c>
      <c r="C493" s="4" t="s">
        <v>903</v>
      </c>
      <c r="D493" s="3" t="s">
        <v>15</v>
      </c>
      <c r="E493" s="3" t="s">
        <v>16</v>
      </c>
      <c r="F493" s="3" t="s">
        <v>902</v>
      </c>
      <c r="G493" s="3" t="s">
        <v>18</v>
      </c>
      <c r="H493" s="6">
        <v>0</v>
      </c>
      <c r="I493" s="6">
        <v>100</v>
      </c>
      <c r="J493" s="4">
        <v>0</v>
      </c>
      <c r="K493" s="52">
        <f t="shared" si="7"/>
        <v>0</v>
      </c>
    </row>
    <row r="494" spans="1:11" x14ac:dyDescent="0.25">
      <c r="A494" s="3">
        <v>668</v>
      </c>
      <c r="B494" s="3" t="s">
        <v>483</v>
      </c>
      <c r="C494" s="4" t="s">
        <v>904</v>
      </c>
      <c r="D494" s="3" t="s">
        <v>15</v>
      </c>
      <c r="E494" s="3" t="s">
        <v>98</v>
      </c>
      <c r="F494" s="3" t="s">
        <v>485</v>
      </c>
      <c r="G494" s="3" t="s">
        <v>18</v>
      </c>
      <c r="H494" s="6">
        <v>33</v>
      </c>
      <c r="I494" s="6">
        <v>0</v>
      </c>
      <c r="J494" s="4">
        <v>1</v>
      </c>
      <c r="K494" s="52">
        <f t="shared" si="7"/>
        <v>-32</v>
      </c>
    </row>
    <row r="495" spans="1:11" x14ac:dyDescent="0.25">
      <c r="A495" s="3">
        <v>671</v>
      </c>
      <c r="B495" s="3" t="s">
        <v>905</v>
      </c>
      <c r="C495" s="4" t="s">
        <v>906</v>
      </c>
      <c r="D495" s="3" t="s">
        <v>15</v>
      </c>
      <c r="E495" s="3" t="s">
        <v>98</v>
      </c>
      <c r="F495" s="3" t="s">
        <v>485</v>
      </c>
      <c r="G495" s="3" t="s">
        <v>18</v>
      </c>
      <c r="H495" s="6">
        <v>0</v>
      </c>
      <c r="I495" s="6">
        <v>1915</v>
      </c>
      <c r="J495" s="4">
        <v>0</v>
      </c>
      <c r="K495" s="52">
        <f t="shared" si="7"/>
        <v>0</v>
      </c>
    </row>
    <row r="496" spans="1:11" x14ac:dyDescent="0.25">
      <c r="A496" s="3">
        <v>672</v>
      </c>
      <c r="B496" s="3" t="s">
        <v>907</v>
      </c>
      <c r="C496" s="4" t="s">
        <v>908</v>
      </c>
      <c r="D496" s="3" t="s">
        <v>15</v>
      </c>
      <c r="E496" s="3" t="s">
        <v>98</v>
      </c>
      <c r="F496" s="3" t="s">
        <v>278</v>
      </c>
      <c r="G496" s="3" t="s">
        <v>18</v>
      </c>
      <c r="H496" s="6">
        <v>10</v>
      </c>
      <c r="I496" s="6">
        <v>438</v>
      </c>
      <c r="J496" s="4">
        <v>130</v>
      </c>
      <c r="K496" s="52">
        <f t="shared" si="7"/>
        <v>120</v>
      </c>
    </row>
    <row r="497" spans="1:11" x14ac:dyDescent="0.25">
      <c r="A497" s="3">
        <v>673</v>
      </c>
      <c r="B497" s="3" t="s">
        <v>160</v>
      </c>
      <c r="C497" s="4" t="s">
        <v>909</v>
      </c>
      <c r="D497" s="3" t="s">
        <v>15</v>
      </c>
      <c r="E497" s="3" t="s">
        <v>24</v>
      </c>
      <c r="F497" s="3" t="s">
        <v>910</v>
      </c>
      <c r="G497" s="3" t="s">
        <v>18</v>
      </c>
      <c r="H497" s="6">
        <v>25</v>
      </c>
      <c r="I497" s="6">
        <v>16353</v>
      </c>
      <c r="J497" s="4">
        <v>2807</v>
      </c>
      <c r="K497" s="52">
        <f t="shared" si="7"/>
        <v>2782</v>
      </c>
    </row>
    <row r="498" spans="1:11" x14ac:dyDescent="0.25">
      <c r="A498" s="3">
        <v>674</v>
      </c>
      <c r="B498" s="3" t="s">
        <v>160</v>
      </c>
      <c r="C498" s="4" t="s">
        <v>911</v>
      </c>
      <c r="D498" s="3" t="s">
        <v>15</v>
      </c>
      <c r="E498" s="3" t="s">
        <v>24</v>
      </c>
      <c r="F498" s="3" t="s">
        <v>910</v>
      </c>
      <c r="G498" s="3" t="s">
        <v>18</v>
      </c>
      <c r="H498" s="6">
        <v>0</v>
      </c>
      <c r="I498" s="6">
        <v>0</v>
      </c>
      <c r="J498" s="4">
        <v>0</v>
      </c>
      <c r="K498" s="52">
        <f t="shared" si="7"/>
        <v>0</v>
      </c>
    </row>
    <row r="499" spans="1:11" x14ac:dyDescent="0.25">
      <c r="A499" s="3">
        <v>675</v>
      </c>
      <c r="B499" s="3" t="s">
        <v>912</v>
      </c>
      <c r="C499" s="4" t="s">
        <v>913</v>
      </c>
      <c r="D499" s="3" t="s">
        <v>15</v>
      </c>
      <c r="E499" s="3" t="s">
        <v>114</v>
      </c>
      <c r="F499" s="3" t="s">
        <v>351</v>
      </c>
      <c r="G499" s="3" t="s">
        <v>18</v>
      </c>
      <c r="H499" s="6">
        <v>0</v>
      </c>
      <c r="I499" s="6">
        <v>90</v>
      </c>
      <c r="J499" s="4">
        <v>78</v>
      </c>
      <c r="K499" s="52">
        <f t="shared" si="7"/>
        <v>78</v>
      </c>
    </row>
    <row r="500" spans="1:11" x14ac:dyDescent="0.25">
      <c r="A500" s="3">
        <v>680</v>
      </c>
      <c r="B500" s="3" t="s">
        <v>507</v>
      </c>
      <c r="C500" s="4" t="s">
        <v>914</v>
      </c>
      <c r="D500" s="3" t="s">
        <v>15</v>
      </c>
      <c r="E500" s="3" t="s">
        <v>225</v>
      </c>
      <c r="F500" s="3" t="s">
        <v>509</v>
      </c>
      <c r="G500" s="3" t="s">
        <v>18</v>
      </c>
      <c r="H500" s="6">
        <v>96</v>
      </c>
      <c r="I500" s="6">
        <v>0</v>
      </c>
      <c r="J500" s="4">
        <v>71</v>
      </c>
      <c r="K500" s="52">
        <f t="shared" si="7"/>
        <v>-25</v>
      </c>
    </row>
    <row r="501" spans="1:11" x14ac:dyDescent="0.25">
      <c r="A501" s="3">
        <v>683</v>
      </c>
      <c r="B501" s="3" t="s">
        <v>507</v>
      </c>
      <c r="C501" s="4" t="s">
        <v>915</v>
      </c>
      <c r="D501" s="3" t="s">
        <v>15</v>
      </c>
      <c r="E501" s="3" t="s">
        <v>225</v>
      </c>
      <c r="F501" s="3" t="s">
        <v>509</v>
      </c>
      <c r="G501" s="3" t="s">
        <v>18</v>
      </c>
      <c r="H501" s="6">
        <v>58</v>
      </c>
      <c r="I501" s="6">
        <v>1405</v>
      </c>
      <c r="J501" s="4">
        <v>156</v>
      </c>
      <c r="K501" s="52">
        <f t="shared" si="7"/>
        <v>98</v>
      </c>
    </row>
    <row r="502" spans="1:11" x14ac:dyDescent="0.25">
      <c r="A502" s="3">
        <v>684</v>
      </c>
      <c r="B502" s="3" t="s">
        <v>528</v>
      </c>
      <c r="C502" s="4" t="s">
        <v>916</v>
      </c>
      <c r="D502" s="3" t="s">
        <v>15</v>
      </c>
      <c r="E502" s="3" t="s">
        <v>145</v>
      </c>
      <c r="F502" s="3" t="s">
        <v>530</v>
      </c>
      <c r="G502" s="3" t="s">
        <v>18</v>
      </c>
      <c r="H502" s="6">
        <v>0</v>
      </c>
      <c r="I502" s="6">
        <v>6</v>
      </c>
      <c r="J502" s="4">
        <v>0</v>
      </c>
      <c r="K502" s="52">
        <f t="shared" si="7"/>
        <v>0</v>
      </c>
    </row>
    <row r="503" spans="1:11" x14ac:dyDescent="0.25">
      <c r="A503" s="3">
        <v>685</v>
      </c>
      <c r="B503" s="3" t="s">
        <v>528</v>
      </c>
      <c r="C503" s="4" t="s">
        <v>917</v>
      </c>
      <c r="D503" s="3" t="s">
        <v>15</v>
      </c>
      <c r="E503" s="3" t="s">
        <v>145</v>
      </c>
      <c r="F503" s="3" t="s">
        <v>530</v>
      </c>
      <c r="G503" s="3" t="s">
        <v>18</v>
      </c>
      <c r="H503" s="6">
        <v>24</v>
      </c>
      <c r="I503" s="6">
        <v>63984</v>
      </c>
      <c r="J503" s="4">
        <v>4078</v>
      </c>
      <c r="K503" s="52">
        <f t="shared" si="7"/>
        <v>4054</v>
      </c>
    </row>
    <row r="504" spans="1:11" x14ac:dyDescent="0.25">
      <c r="A504" s="3">
        <v>686</v>
      </c>
      <c r="B504" s="3" t="s">
        <v>154</v>
      </c>
      <c r="C504" s="4" t="s">
        <v>918</v>
      </c>
      <c r="D504" s="3" t="s">
        <v>15</v>
      </c>
      <c r="E504" s="3" t="s">
        <v>156</v>
      </c>
      <c r="F504" s="3" t="s">
        <v>157</v>
      </c>
      <c r="G504" s="3" t="s">
        <v>18</v>
      </c>
      <c r="H504" s="6">
        <v>0</v>
      </c>
      <c r="I504" s="6">
        <v>50556</v>
      </c>
      <c r="J504" s="4">
        <v>0</v>
      </c>
      <c r="K504" s="52">
        <f t="shared" si="7"/>
        <v>0</v>
      </c>
    </row>
    <row r="505" spans="1:11" x14ac:dyDescent="0.25">
      <c r="A505" s="3">
        <v>687</v>
      </c>
      <c r="B505" s="3" t="s">
        <v>154</v>
      </c>
      <c r="C505" s="4" t="s">
        <v>919</v>
      </c>
      <c r="D505" s="3" t="s">
        <v>15</v>
      </c>
      <c r="E505" s="3" t="s">
        <v>156</v>
      </c>
      <c r="F505" s="3" t="s">
        <v>157</v>
      </c>
      <c r="G505" s="3" t="s">
        <v>18</v>
      </c>
      <c r="H505" s="6">
        <v>0</v>
      </c>
      <c r="I505" s="6">
        <v>22205</v>
      </c>
      <c r="J505" s="4">
        <v>0</v>
      </c>
      <c r="K505" s="52">
        <f t="shared" si="7"/>
        <v>0</v>
      </c>
    </row>
    <row r="506" spans="1:11" x14ac:dyDescent="0.25">
      <c r="A506" s="3">
        <v>688</v>
      </c>
      <c r="B506" s="3" t="s">
        <v>540</v>
      </c>
      <c r="C506" s="4" t="s">
        <v>920</v>
      </c>
      <c r="D506" s="3" t="s">
        <v>15</v>
      </c>
      <c r="E506" s="3" t="s">
        <v>80</v>
      </c>
      <c r="F506" s="3" t="s">
        <v>537</v>
      </c>
      <c r="G506" s="3" t="s">
        <v>18</v>
      </c>
      <c r="H506" s="6">
        <v>0</v>
      </c>
      <c r="I506" s="6">
        <v>5</v>
      </c>
      <c r="J506" s="4">
        <v>0</v>
      </c>
      <c r="K506" s="52">
        <f t="shared" si="7"/>
        <v>0</v>
      </c>
    </row>
    <row r="507" spans="1:11" x14ac:dyDescent="0.25">
      <c r="A507" s="3">
        <v>689</v>
      </c>
      <c r="B507" s="3" t="s">
        <v>540</v>
      </c>
      <c r="C507" s="4" t="s">
        <v>921</v>
      </c>
      <c r="D507" s="3" t="s">
        <v>15</v>
      </c>
      <c r="E507" s="3" t="s">
        <v>80</v>
      </c>
      <c r="F507" s="3" t="s">
        <v>537</v>
      </c>
      <c r="G507" s="3" t="s">
        <v>18</v>
      </c>
      <c r="H507" s="6">
        <v>0</v>
      </c>
      <c r="I507" s="6">
        <v>0</v>
      </c>
      <c r="J507" s="4">
        <v>0</v>
      </c>
      <c r="K507" s="52">
        <f t="shared" si="7"/>
        <v>0</v>
      </c>
    </row>
    <row r="508" spans="1:11" x14ac:dyDescent="0.25">
      <c r="A508" s="3">
        <v>697</v>
      </c>
      <c r="B508" s="3" t="s">
        <v>922</v>
      </c>
      <c r="C508" s="4" t="s">
        <v>923</v>
      </c>
      <c r="D508" s="3" t="s">
        <v>15</v>
      </c>
      <c r="E508" s="3" t="s">
        <v>106</v>
      </c>
      <c r="F508" s="3" t="s">
        <v>282</v>
      </c>
      <c r="G508" s="3" t="s">
        <v>18</v>
      </c>
      <c r="H508" s="6">
        <v>0</v>
      </c>
      <c r="I508" s="6">
        <v>0</v>
      </c>
      <c r="J508" s="4">
        <v>0</v>
      </c>
      <c r="K508" s="52">
        <f t="shared" si="7"/>
        <v>0</v>
      </c>
    </row>
    <row r="509" spans="1:11" x14ac:dyDescent="0.25">
      <c r="A509" s="3">
        <v>700</v>
      </c>
      <c r="B509" s="3" t="s">
        <v>109</v>
      </c>
      <c r="C509" s="4" t="s">
        <v>924</v>
      </c>
      <c r="D509" s="3" t="s">
        <v>15</v>
      </c>
      <c r="E509" s="3" t="s">
        <v>145</v>
      </c>
      <c r="F509" s="3" t="s">
        <v>758</v>
      </c>
      <c r="G509" s="3" t="s">
        <v>18</v>
      </c>
      <c r="H509" s="6">
        <v>430</v>
      </c>
      <c r="I509" s="6">
        <v>0</v>
      </c>
      <c r="J509" s="4">
        <v>0</v>
      </c>
      <c r="K509" s="52">
        <f t="shared" si="7"/>
        <v>-430</v>
      </c>
    </row>
    <row r="510" spans="1:11" x14ac:dyDescent="0.25">
      <c r="A510" s="3">
        <v>701</v>
      </c>
      <c r="B510" s="3" t="s">
        <v>109</v>
      </c>
      <c r="C510" s="4" t="s">
        <v>925</v>
      </c>
      <c r="D510" s="3" t="s">
        <v>15</v>
      </c>
      <c r="E510" s="3" t="s">
        <v>145</v>
      </c>
      <c r="F510" s="3" t="s">
        <v>758</v>
      </c>
      <c r="G510" s="3" t="s">
        <v>18</v>
      </c>
      <c r="H510" s="6">
        <v>2</v>
      </c>
      <c r="I510" s="6">
        <v>0</v>
      </c>
      <c r="J510" s="4">
        <v>0</v>
      </c>
      <c r="K510" s="52">
        <f t="shared" si="7"/>
        <v>-2</v>
      </c>
    </row>
    <row r="511" spans="1:11" x14ac:dyDescent="0.25">
      <c r="A511" s="3">
        <v>703</v>
      </c>
      <c r="B511" s="3" t="s">
        <v>301</v>
      </c>
      <c r="C511" s="4" t="s">
        <v>926</v>
      </c>
      <c r="D511" s="3" t="s">
        <v>15</v>
      </c>
      <c r="E511" s="3" t="s">
        <v>87</v>
      </c>
      <c r="F511" s="3" t="s">
        <v>303</v>
      </c>
      <c r="G511" s="3" t="s">
        <v>18</v>
      </c>
      <c r="H511" s="6">
        <v>1213</v>
      </c>
      <c r="I511" s="6">
        <v>0</v>
      </c>
      <c r="J511" s="4">
        <v>0</v>
      </c>
      <c r="K511" s="52">
        <f t="shared" si="7"/>
        <v>-1213</v>
      </c>
    </row>
    <row r="512" spans="1:11" x14ac:dyDescent="0.25">
      <c r="A512" s="3">
        <v>704</v>
      </c>
      <c r="B512" s="3" t="s">
        <v>927</v>
      </c>
      <c r="C512" s="4" t="s">
        <v>928</v>
      </c>
      <c r="D512" s="3" t="s">
        <v>279</v>
      </c>
      <c r="E512" s="3" t="s">
        <v>42</v>
      </c>
      <c r="F512" s="3" t="s">
        <v>539</v>
      </c>
      <c r="G512" s="3" t="s">
        <v>18</v>
      </c>
      <c r="H512" s="6">
        <v>782</v>
      </c>
      <c r="I512" s="6">
        <v>242</v>
      </c>
      <c r="J512" s="4">
        <v>1061</v>
      </c>
      <c r="K512" s="52">
        <f t="shared" si="7"/>
        <v>279</v>
      </c>
    </row>
    <row r="513" spans="1:11" x14ac:dyDescent="0.25">
      <c r="A513" s="3">
        <v>705</v>
      </c>
      <c r="B513" s="3" t="s">
        <v>243</v>
      </c>
      <c r="C513" s="4" t="s">
        <v>929</v>
      </c>
      <c r="D513" s="3" t="s">
        <v>15</v>
      </c>
      <c r="E513" s="3" t="s">
        <v>231</v>
      </c>
      <c r="F513" s="3" t="s">
        <v>245</v>
      </c>
      <c r="G513" s="3" t="s">
        <v>18</v>
      </c>
      <c r="H513" s="6">
        <v>0</v>
      </c>
      <c r="I513" s="6">
        <v>501</v>
      </c>
      <c r="J513" s="4">
        <v>0</v>
      </c>
      <c r="K513" s="52">
        <f t="shared" si="7"/>
        <v>0</v>
      </c>
    </row>
    <row r="514" spans="1:11" x14ac:dyDescent="0.25">
      <c r="A514" s="3">
        <v>708</v>
      </c>
      <c r="B514" s="3" t="s">
        <v>930</v>
      </c>
      <c r="C514" s="4" t="s">
        <v>931</v>
      </c>
      <c r="D514" s="3" t="s">
        <v>15</v>
      </c>
      <c r="E514" s="3" t="s">
        <v>98</v>
      </c>
      <c r="F514" s="3" t="s">
        <v>192</v>
      </c>
      <c r="G514" s="3" t="s">
        <v>18</v>
      </c>
      <c r="H514" s="6">
        <v>102</v>
      </c>
      <c r="I514" s="6">
        <v>0</v>
      </c>
      <c r="J514" s="4">
        <v>0</v>
      </c>
      <c r="K514" s="52">
        <f t="shared" si="7"/>
        <v>-102</v>
      </c>
    </row>
    <row r="515" spans="1:11" x14ac:dyDescent="0.25">
      <c r="A515" s="3">
        <v>709</v>
      </c>
      <c r="B515" s="3" t="s">
        <v>932</v>
      </c>
      <c r="C515" s="4" t="s">
        <v>933</v>
      </c>
      <c r="D515" s="3" t="s">
        <v>15</v>
      </c>
      <c r="E515" s="3" t="s">
        <v>138</v>
      </c>
      <c r="F515" s="3" t="s">
        <v>554</v>
      </c>
      <c r="G515" s="3" t="s">
        <v>18</v>
      </c>
      <c r="H515" s="6">
        <v>0</v>
      </c>
      <c r="I515" s="6">
        <v>1885</v>
      </c>
      <c r="J515" s="4">
        <v>0</v>
      </c>
      <c r="K515" s="52">
        <f t="shared" si="7"/>
        <v>0</v>
      </c>
    </row>
    <row r="516" spans="1:11" x14ac:dyDescent="0.25">
      <c r="A516" s="3">
        <v>710</v>
      </c>
      <c r="B516" s="3" t="s">
        <v>297</v>
      </c>
      <c r="C516" s="4" t="s">
        <v>934</v>
      </c>
      <c r="D516" s="3" t="s">
        <v>15</v>
      </c>
      <c r="E516" s="3" t="s">
        <v>73</v>
      </c>
      <c r="F516" s="3" t="s">
        <v>299</v>
      </c>
      <c r="G516" s="3" t="s">
        <v>18</v>
      </c>
      <c r="H516" s="6">
        <v>469</v>
      </c>
      <c r="I516" s="6">
        <v>0</v>
      </c>
      <c r="J516" s="4">
        <v>0</v>
      </c>
      <c r="K516" s="52">
        <f t="shared" si="7"/>
        <v>-469</v>
      </c>
    </row>
    <row r="517" spans="1:11" x14ac:dyDescent="0.25">
      <c r="A517" s="3">
        <v>711</v>
      </c>
      <c r="B517" s="3" t="s">
        <v>512</v>
      </c>
      <c r="C517" s="4" t="s">
        <v>935</v>
      </c>
      <c r="D517" s="3" t="s">
        <v>15</v>
      </c>
      <c r="E517" s="3" t="s">
        <v>98</v>
      </c>
      <c r="F517" s="3" t="s">
        <v>514</v>
      </c>
      <c r="G517" s="3" t="s">
        <v>18</v>
      </c>
      <c r="H517" s="6">
        <v>5</v>
      </c>
      <c r="I517" s="6">
        <v>0</v>
      </c>
      <c r="J517" s="4">
        <v>0</v>
      </c>
      <c r="K517" s="52">
        <f t="shared" ref="K517:K580" si="8">J517-H517</f>
        <v>-5</v>
      </c>
    </row>
    <row r="518" spans="1:11" x14ac:dyDescent="0.25">
      <c r="A518" s="3">
        <v>712</v>
      </c>
      <c r="B518" s="3" t="s">
        <v>936</v>
      </c>
      <c r="C518" s="4" t="s">
        <v>937</v>
      </c>
      <c r="D518" s="3" t="s">
        <v>637</v>
      </c>
      <c r="E518" s="3" t="s">
        <v>98</v>
      </c>
      <c r="F518" s="3" t="s">
        <v>517</v>
      </c>
      <c r="G518" s="3" t="s">
        <v>18</v>
      </c>
      <c r="H518" s="6">
        <v>40430</v>
      </c>
      <c r="I518" s="6">
        <v>0</v>
      </c>
      <c r="J518" s="4">
        <v>34375</v>
      </c>
      <c r="K518" s="52">
        <f t="shared" si="8"/>
        <v>-6055</v>
      </c>
    </row>
    <row r="519" spans="1:11" x14ac:dyDescent="0.25">
      <c r="A519" s="3">
        <v>713</v>
      </c>
      <c r="B519" s="3" t="s">
        <v>938</v>
      </c>
      <c r="C519" s="4" t="s">
        <v>938</v>
      </c>
      <c r="D519" s="3" t="s">
        <v>279</v>
      </c>
      <c r="E519" s="3" t="s">
        <v>145</v>
      </c>
      <c r="F519" s="3" t="s">
        <v>500</v>
      </c>
      <c r="G519" s="3" t="s">
        <v>18</v>
      </c>
      <c r="H519" s="6">
        <v>625</v>
      </c>
      <c r="I519" s="6">
        <v>99915</v>
      </c>
      <c r="J519" s="4">
        <v>38973</v>
      </c>
      <c r="K519" s="52">
        <f t="shared" si="8"/>
        <v>38348</v>
      </c>
    </row>
    <row r="520" spans="1:11" x14ac:dyDescent="0.25">
      <c r="A520" s="3">
        <v>714</v>
      </c>
      <c r="B520" s="3" t="s">
        <v>37</v>
      </c>
      <c r="C520" s="4" t="s">
        <v>939</v>
      </c>
      <c r="D520" s="3" t="s">
        <v>15</v>
      </c>
      <c r="E520" s="3" t="s">
        <v>42</v>
      </c>
      <c r="F520" s="3" t="s">
        <v>43</v>
      </c>
      <c r="G520" s="3" t="s">
        <v>18</v>
      </c>
      <c r="H520" s="6">
        <v>1</v>
      </c>
      <c r="I520" s="6">
        <v>0</v>
      </c>
      <c r="J520" s="4">
        <v>0</v>
      </c>
      <c r="K520" s="52">
        <f t="shared" si="8"/>
        <v>-1</v>
      </c>
    </row>
    <row r="521" spans="1:11" x14ac:dyDescent="0.25">
      <c r="A521" s="3">
        <v>715</v>
      </c>
      <c r="B521" s="3" t="s">
        <v>423</v>
      </c>
      <c r="C521" s="4" t="s">
        <v>940</v>
      </c>
      <c r="D521" s="3" t="s">
        <v>15</v>
      </c>
      <c r="E521" s="3" t="s">
        <v>98</v>
      </c>
      <c r="F521" s="3" t="s">
        <v>941</v>
      </c>
      <c r="G521" s="3" t="s">
        <v>18</v>
      </c>
      <c r="H521" s="6">
        <v>0</v>
      </c>
      <c r="I521" s="6">
        <v>15469</v>
      </c>
      <c r="J521" s="4">
        <v>0</v>
      </c>
      <c r="K521" s="52">
        <f t="shared" si="8"/>
        <v>0</v>
      </c>
    </row>
    <row r="522" spans="1:11" x14ac:dyDescent="0.25">
      <c r="A522" s="3">
        <v>716</v>
      </c>
      <c r="B522" s="3" t="s">
        <v>942</v>
      </c>
      <c r="C522" s="4" t="s">
        <v>943</v>
      </c>
      <c r="D522" s="3" t="s">
        <v>279</v>
      </c>
      <c r="E522" s="3" t="s">
        <v>176</v>
      </c>
      <c r="F522" s="3" t="s">
        <v>212</v>
      </c>
      <c r="G522" s="3" t="s">
        <v>18</v>
      </c>
      <c r="H522" s="6">
        <v>135</v>
      </c>
      <c r="I522" s="6">
        <v>47779</v>
      </c>
      <c r="J522" s="4">
        <v>4947</v>
      </c>
      <c r="K522" s="52">
        <f t="shared" si="8"/>
        <v>4812</v>
      </c>
    </row>
    <row r="523" spans="1:11" x14ac:dyDescent="0.25">
      <c r="A523" s="3">
        <v>717</v>
      </c>
      <c r="B523" s="3" t="s">
        <v>167</v>
      </c>
      <c r="C523" s="4" t="s">
        <v>944</v>
      </c>
      <c r="D523" s="3" t="s">
        <v>15</v>
      </c>
      <c r="E523" s="3" t="s">
        <v>145</v>
      </c>
      <c r="F523" s="3" t="s">
        <v>169</v>
      </c>
      <c r="G523" s="3" t="s">
        <v>18</v>
      </c>
      <c r="H523" s="6">
        <v>0</v>
      </c>
      <c r="I523" s="6">
        <v>174957</v>
      </c>
      <c r="J523" s="4">
        <v>14555</v>
      </c>
      <c r="K523" s="52">
        <f t="shared" si="8"/>
        <v>14555</v>
      </c>
    </row>
    <row r="524" spans="1:11" x14ac:dyDescent="0.25">
      <c r="A524" s="3">
        <v>719</v>
      </c>
      <c r="B524" s="3" t="s">
        <v>492</v>
      </c>
      <c r="C524" s="4" t="s">
        <v>945</v>
      </c>
      <c r="D524" s="3" t="s">
        <v>15</v>
      </c>
      <c r="E524" s="3" t="s">
        <v>24</v>
      </c>
      <c r="F524" s="3" t="s">
        <v>946</v>
      </c>
      <c r="G524" s="3" t="s">
        <v>18</v>
      </c>
      <c r="H524" s="6">
        <v>0</v>
      </c>
      <c r="I524" s="6">
        <v>515</v>
      </c>
      <c r="J524" s="4">
        <v>58</v>
      </c>
      <c r="K524" s="52">
        <f t="shared" si="8"/>
        <v>58</v>
      </c>
    </row>
    <row r="525" spans="1:11" x14ac:dyDescent="0.25">
      <c r="A525" s="3">
        <v>720</v>
      </c>
      <c r="B525" s="3" t="s">
        <v>492</v>
      </c>
      <c r="C525" s="4" t="s">
        <v>947</v>
      </c>
      <c r="D525" s="3" t="s">
        <v>15</v>
      </c>
      <c r="E525" s="3" t="s">
        <v>24</v>
      </c>
      <c r="F525" s="3" t="s">
        <v>946</v>
      </c>
      <c r="G525" s="3" t="s">
        <v>18</v>
      </c>
      <c r="H525" s="6">
        <v>0</v>
      </c>
      <c r="I525" s="6">
        <v>207</v>
      </c>
      <c r="J525" s="4">
        <v>66</v>
      </c>
      <c r="K525" s="52">
        <f t="shared" si="8"/>
        <v>66</v>
      </c>
    </row>
    <row r="526" spans="1:11" x14ac:dyDescent="0.25">
      <c r="A526" s="3">
        <v>722</v>
      </c>
      <c r="B526" s="3" t="s">
        <v>948</v>
      </c>
      <c r="C526" s="4" t="s">
        <v>949</v>
      </c>
      <c r="D526" s="3" t="s">
        <v>15</v>
      </c>
      <c r="E526" s="3" t="s">
        <v>57</v>
      </c>
      <c r="F526" s="3" t="s">
        <v>950</v>
      </c>
      <c r="G526" s="3" t="s">
        <v>18</v>
      </c>
      <c r="H526" s="6">
        <v>505</v>
      </c>
      <c r="I526" s="6">
        <v>21786</v>
      </c>
      <c r="J526" s="4">
        <v>2505</v>
      </c>
      <c r="K526" s="52">
        <f t="shared" si="8"/>
        <v>2000</v>
      </c>
    </row>
    <row r="527" spans="1:11" x14ac:dyDescent="0.25">
      <c r="A527" s="3">
        <v>723</v>
      </c>
      <c r="B527" s="3" t="s">
        <v>948</v>
      </c>
      <c r="C527" s="4" t="s">
        <v>951</v>
      </c>
      <c r="D527" s="3" t="s">
        <v>15</v>
      </c>
      <c r="E527" s="3" t="s">
        <v>57</v>
      </c>
      <c r="F527" s="3" t="s">
        <v>950</v>
      </c>
      <c r="G527" s="3" t="s">
        <v>18</v>
      </c>
      <c r="H527" s="6">
        <v>11</v>
      </c>
      <c r="I527" s="6">
        <v>655</v>
      </c>
      <c r="J527" s="4">
        <v>48</v>
      </c>
      <c r="K527" s="52">
        <f t="shared" si="8"/>
        <v>37</v>
      </c>
    </row>
    <row r="528" spans="1:11" x14ac:dyDescent="0.25">
      <c r="A528" s="3">
        <v>724</v>
      </c>
      <c r="B528" s="3" t="s">
        <v>948</v>
      </c>
      <c r="C528" s="4" t="s">
        <v>952</v>
      </c>
      <c r="D528" s="3" t="s">
        <v>15</v>
      </c>
      <c r="E528" s="3" t="s">
        <v>57</v>
      </c>
      <c r="F528" s="3" t="s">
        <v>950</v>
      </c>
      <c r="G528" s="3" t="s">
        <v>18</v>
      </c>
      <c r="H528" s="6">
        <v>58</v>
      </c>
      <c r="I528" s="6">
        <v>894</v>
      </c>
      <c r="J528" s="4">
        <v>76</v>
      </c>
      <c r="K528" s="52">
        <f t="shared" si="8"/>
        <v>18</v>
      </c>
    </row>
    <row r="529" spans="1:11" x14ac:dyDescent="0.25">
      <c r="A529" s="3">
        <v>725</v>
      </c>
      <c r="B529" s="3" t="s">
        <v>507</v>
      </c>
      <c r="C529" s="4" t="s">
        <v>953</v>
      </c>
      <c r="D529" s="3" t="s">
        <v>15</v>
      </c>
      <c r="E529" s="3" t="s">
        <v>225</v>
      </c>
      <c r="F529" s="3" t="s">
        <v>509</v>
      </c>
      <c r="G529" s="3" t="s">
        <v>18</v>
      </c>
      <c r="H529" s="6">
        <v>219</v>
      </c>
      <c r="I529" s="6">
        <v>0</v>
      </c>
      <c r="J529" s="4">
        <v>69</v>
      </c>
      <c r="K529" s="52">
        <f t="shared" si="8"/>
        <v>-150</v>
      </c>
    </row>
    <row r="530" spans="1:11" x14ac:dyDescent="0.25">
      <c r="A530" s="3">
        <v>726</v>
      </c>
      <c r="B530" s="3" t="s">
        <v>796</v>
      </c>
      <c r="C530" s="4" t="s">
        <v>954</v>
      </c>
      <c r="D530" s="3" t="s">
        <v>15</v>
      </c>
      <c r="E530" s="3" t="s">
        <v>120</v>
      </c>
      <c r="F530" s="3" t="s">
        <v>798</v>
      </c>
      <c r="G530" s="3" t="s">
        <v>18</v>
      </c>
      <c r="H530" s="6">
        <v>96</v>
      </c>
      <c r="I530" s="6">
        <v>0</v>
      </c>
      <c r="J530" s="4">
        <v>0</v>
      </c>
      <c r="K530" s="52">
        <f t="shared" si="8"/>
        <v>-96</v>
      </c>
    </row>
    <row r="531" spans="1:11" x14ac:dyDescent="0.25">
      <c r="A531" s="3">
        <v>727</v>
      </c>
      <c r="B531" s="3" t="s">
        <v>423</v>
      </c>
      <c r="C531" s="4" t="s">
        <v>955</v>
      </c>
      <c r="D531" s="3" t="s">
        <v>15</v>
      </c>
      <c r="E531" s="3" t="s">
        <v>98</v>
      </c>
      <c r="F531" s="3" t="s">
        <v>941</v>
      </c>
      <c r="G531" s="3" t="s">
        <v>18</v>
      </c>
      <c r="H531" s="6">
        <v>0</v>
      </c>
      <c r="I531" s="6">
        <v>188</v>
      </c>
      <c r="J531" s="4">
        <v>0</v>
      </c>
      <c r="K531" s="52">
        <f t="shared" si="8"/>
        <v>0</v>
      </c>
    </row>
    <row r="532" spans="1:11" x14ac:dyDescent="0.25">
      <c r="A532" s="3">
        <v>728</v>
      </c>
      <c r="B532" s="3" t="s">
        <v>956</v>
      </c>
      <c r="C532" s="4" t="s">
        <v>956</v>
      </c>
      <c r="D532" s="3" t="s">
        <v>611</v>
      </c>
      <c r="E532" s="3" t="s">
        <v>80</v>
      </c>
      <c r="F532" s="3" t="s">
        <v>537</v>
      </c>
      <c r="G532" s="3" t="s">
        <v>18</v>
      </c>
      <c r="H532" s="6">
        <v>7862</v>
      </c>
      <c r="I532" s="6">
        <v>0</v>
      </c>
      <c r="J532" s="4">
        <v>5494</v>
      </c>
      <c r="K532" s="52">
        <f t="shared" si="8"/>
        <v>-2368</v>
      </c>
    </row>
    <row r="533" spans="1:11" x14ac:dyDescent="0.25">
      <c r="A533" s="3">
        <v>729</v>
      </c>
      <c r="B533" s="3" t="s">
        <v>773</v>
      </c>
      <c r="C533" s="4" t="s">
        <v>957</v>
      </c>
      <c r="D533" s="3" t="s">
        <v>611</v>
      </c>
      <c r="E533" s="3" t="s">
        <v>120</v>
      </c>
      <c r="F533" s="3" t="s">
        <v>121</v>
      </c>
      <c r="G533" s="3" t="s">
        <v>18</v>
      </c>
      <c r="H533" s="6">
        <v>15470</v>
      </c>
      <c r="I533" s="6">
        <v>0</v>
      </c>
      <c r="J533" s="4">
        <v>8093</v>
      </c>
      <c r="K533" s="52">
        <f t="shared" si="8"/>
        <v>-7377</v>
      </c>
    </row>
    <row r="534" spans="1:11" x14ac:dyDescent="0.25">
      <c r="A534" s="3">
        <v>730</v>
      </c>
      <c r="B534" s="3" t="s">
        <v>171</v>
      </c>
      <c r="C534" s="4" t="s">
        <v>958</v>
      </c>
      <c r="D534" s="3" t="s">
        <v>15</v>
      </c>
      <c r="E534" s="3" t="s">
        <v>24</v>
      </c>
      <c r="F534" s="3" t="s">
        <v>173</v>
      </c>
      <c r="G534" s="3" t="s">
        <v>18</v>
      </c>
      <c r="H534" s="6">
        <v>0</v>
      </c>
      <c r="I534" s="6">
        <v>0</v>
      </c>
      <c r="J534" s="4">
        <v>0</v>
      </c>
      <c r="K534" s="52">
        <f t="shared" si="8"/>
        <v>0</v>
      </c>
    </row>
    <row r="535" spans="1:11" x14ac:dyDescent="0.25">
      <c r="A535" s="3">
        <v>731</v>
      </c>
      <c r="B535" s="3" t="s">
        <v>104</v>
      </c>
      <c r="C535" s="4" t="s">
        <v>959</v>
      </c>
      <c r="D535" s="3" t="s">
        <v>15</v>
      </c>
      <c r="E535" s="3" t="s">
        <v>106</v>
      </c>
      <c r="F535" s="3" t="s">
        <v>107</v>
      </c>
      <c r="G535" s="3" t="s">
        <v>18</v>
      </c>
      <c r="H535" s="6">
        <v>21</v>
      </c>
      <c r="I535" s="6">
        <v>0</v>
      </c>
      <c r="J535" s="4">
        <v>0</v>
      </c>
      <c r="K535" s="52">
        <f t="shared" si="8"/>
        <v>-21</v>
      </c>
    </row>
    <row r="536" spans="1:11" x14ac:dyDescent="0.25">
      <c r="A536" s="3">
        <v>732</v>
      </c>
      <c r="B536" s="3" t="s">
        <v>769</v>
      </c>
      <c r="C536" s="4" t="s">
        <v>960</v>
      </c>
      <c r="D536" s="3" t="s">
        <v>611</v>
      </c>
      <c r="E536" s="3" t="s">
        <v>138</v>
      </c>
      <c r="F536" s="3" t="s">
        <v>625</v>
      </c>
      <c r="G536" s="3" t="s">
        <v>18</v>
      </c>
      <c r="H536" s="6">
        <v>17659</v>
      </c>
      <c r="I536" s="6">
        <v>0</v>
      </c>
      <c r="J536" s="4">
        <v>14750</v>
      </c>
      <c r="K536" s="52">
        <f t="shared" si="8"/>
        <v>-2909</v>
      </c>
    </row>
    <row r="537" spans="1:11" x14ac:dyDescent="0.25">
      <c r="A537" s="3">
        <v>733</v>
      </c>
      <c r="B537" s="3" t="s">
        <v>37</v>
      </c>
      <c r="C537" s="4" t="s">
        <v>961</v>
      </c>
      <c r="D537" s="3" t="s">
        <v>15</v>
      </c>
      <c r="E537" s="3" t="s">
        <v>39</v>
      </c>
      <c r="F537" s="3" t="s">
        <v>40</v>
      </c>
      <c r="G537" s="3" t="s">
        <v>18</v>
      </c>
      <c r="H537" s="6">
        <v>158</v>
      </c>
      <c r="I537" s="6">
        <v>0</v>
      </c>
      <c r="J537" s="4">
        <v>0</v>
      </c>
      <c r="K537" s="52">
        <f t="shared" si="8"/>
        <v>-158</v>
      </c>
    </row>
    <row r="538" spans="1:11" x14ac:dyDescent="0.25">
      <c r="A538" s="3">
        <v>736</v>
      </c>
      <c r="B538" s="3" t="s">
        <v>777</v>
      </c>
      <c r="C538" s="4" t="s">
        <v>962</v>
      </c>
      <c r="D538" s="3" t="s">
        <v>611</v>
      </c>
      <c r="E538" s="3" t="s">
        <v>240</v>
      </c>
      <c r="F538" s="3" t="s">
        <v>845</v>
      </c>
      <c r="G538" s="3" t="s">
        <v>18</v>
      </c>
      <c r="H538" s="6">
        <v>9570</v>
      </c>
      <c r="I538" s="6">
        <v>0</v>
      </c>
      <c r="J538" s="4">
        <v>7381</v>
      </c>
      <c r="K538" s="52">
        <f t="shared" si="8"/>
        <v>-2189</v>
      </c>
    </row>
    <row r="539" spans="1:11" x14ac:dyDescent="0.25">
      <c r="A539" s="3">
        <v>744</v>
      </c>
      <c r="B539" s="3" t="s">
        <v>487</v>
      </c>
      <c r="C539" s="4" t="s">
        <v>963</v>
      </c>
      <c r="D539" s="3" t="s">
        <v>15</v>
      </c>
      <c r="E539" s="3" t="s">
        <v>61</v>
      </c>
      <c r="F539" s="3" t="s">
        <v>489</v>
      </c>
      <c r="G539" s="3" t="s">
        <v>18</v>
      </c>
      <c r="H539" s="6">
        <v>114</v>
      </c>
      <c r="I539" s="6">
        <v>5252</v>
      </c>
      <c r="J539" s="4">
        <v>915</v>
      </c>
      <c r="K539" s="52">
        <f t="shared" si="8"/>
        <v>801</v>
      </c>
    </row>
    <row r="540" spans="1:11" x14ac:dyDescent="0.25">
      <c r="A540" s="3">
        <v>745</v>
      </c>
      <c r="B540" s="3" t="s">
        <v>441</v>
      </c>
      <c r="C540" s="4" t="s">
        <v>964</v>
      </c>
      <c r="D540" s="3" t="s">
        <v>15</v>
      </c>
      <c r="E540" s="3" t="s">
        <v>225</v>
      </c>
      <c r="F540" s="3" t="s">
        <v>443</v>
      </c>
      <c r="G540" s="3" t="s">
        <v>18</v>
      </c>
      <c r="H540" s="6">
        <v>0</v>
      </c>
      <c r="I540" s="6">
        <v>39</v>
      </c>
      <c r="J540" s="4">
        <v>0</v>
      </c>
      <c r="K540" s="52">
        <f t="shared" si="8"/>
        <v>0</v>
      </c>
    </row>
    <row r="541" spans="1:11" x14ac:dyDescent="0.25">
      <c r="A541" s="3">
        <v>750</v>
      </c>
      <c r="B541" s="3" t="s">
        <v>492</v>
      </c>
      <c r="C541" s="4" t="s">
        <v>965</v>
      </c>
      <c r="D541" s="3" t="s">
        <v>15</v>
      </c>
      <c r="E541" s="3" t="s">
        <v>138</v>
      </c>
      <c r="F541" s="3" t="s">
        <v>498</v>
      </c>
      <c r="G541" s="3" t="s">
        <v>18</v>
      </c>
      <c r="H541" s="6">
        <v>0</v>
      </c>
      <c r="I541" s="6">
        <v>0</v>
      </c>
      <c r="J541" s="4">
        <v>0</v>
      </c>
      <c r="K541" s="52">
        <f t="shared" si="8"/>
        <v>0</v>
      </c>
    </row>
    <row r="542" spans="1:11" x14ac:dyDescent="0.25">
      <c r="A542" s="3">
        <v>751</v>
      </c>
      <c r="B542" s="3" t="s">
        <v>247</v>
      </c>
      <c r="C542" s="4" t="s">
        <v>966</v>
      </c>
      <c r="D542" s="3" t="s">
        <v>15</v>
      </c>
      <c r="E542" s="3" t="s">
        <v>57</v>
      </c>
      <c r="F542" s="3" t="s">
        <v>249</v>
      </c>
      <c r="G542" s="3" t="s">
        <v>18</v>
      </c>
      <c r="H542" s="6">
        <v>135</v>
      </c>
      <c r="I542" s="6">
        <v>0</v>
      </c>
      <c r="J542" s="4">
        <v>0</v>
      </c>
      <c r="K542" s="52">
        <f t="shared" si="8"/>
        <v>-135</v>
      </c>
    </row>
    <row r="543" spans="1:11" x14ac:dyDescent="0.25">
      <c r="A543" s="3">
        <v>752</v>
      </c>
      <c r="B543" s="3" t="s">
        <v>967</v>
      </c>
      <c r="C543" s="4" t="s">
        <v>968</v>
      </c>
      <c r="D543" s="3" t="s">
        <v>15</v>
      </c>
      <c r="E543" s="3" t="s">
        <v>240</v>
      </c>
      <c r="F543" s="3" t="s">
        <v>776</v>
      </c>
      <c r="G543" s="3" t="s">
        <v>18</v>
      </c>
      <c r="H543" s="6">
        <v>0</v>
      </c>
      <c r="I543" s="6">
        <v>33575</v>
      </c>
      <c r="J543" s="4">
        <v>2008</v>
      </c>
      <c r="K543" s="52">
        <f t="shared" si="8"/>
        <v>2008</v>
      </c>
    </row>
    <row r="544" spans="1:11" x14ac:dyDescent="0.25">
      <c r="A544" s="3">
        <v>754</v>
      </c>
      <c r="B544" s="3" t="s">
        <v>512</v>
      </c>
      <c r="C544" s="4" t="s">
        <v>969</v>
      </c>
      <c r="D544" s="3" t="s">
        <v>15</v>
      </c>
      <c r="E544" s="3" t="s">
        <v>98</v>
      </c>
      <c r="F544" s="3" t="s">
        <v>514</v>
      </c>
      <c r="G544" s="3" t="s">
        <v>18</v>
      </c>
      <c r="H544" s="6">
        <v>425</v>
      </c>
      <c r="I544" s="6">
        <v>29299</v>
      </c>
      <c r="J544" s="4">
        <v>2299</v>
      </c>
      <c r="K544" s="52">
        <f t="shared" si="8"/>
        <v>1874</v>
      </c>
    </row>
    <row r="545" spans="1:11" x14ac:dyDescent="0.25">
      <c r="A545" s="3">
        <v>755</v>
      </c>
      <c r="B545" s="3" t="s">
        <v>297</v>
      </c>
      <c r="C545" s="4" t="s">
        <v>970</v>
      </c>
      <c r="D545" s="3" t="s">
        <v>15</v>
      </c>
      <c r="E545" s="3" t="s">
        <v>73</v>
      </c>
      <c r="F545" s="3" t="s">
        <v>299</v>
      </c>
      <c r="G545" s="3" t="s">
        <v>18</v>
      </c>
      <c r="H545" s="6">
        <v>210</v>
      </c>
      <c r="I545" s="6">
        <v>0</v>
      </c>
      <c r="J545" s="4">
        <v>0</v>
      </c>
      <c r="K545" s="52">
        <f t="shared" si="8"/>
        <v>-210</v>
      </c>
    </row>
    <row r="546" spans="1:11" x14ac:dyDescent="0.25">
      <c r="A546" s="3">
        <v>756</v>
      </c>
      <c r="B546" s="3" t="s">
        <v>463</v>
      </c>
      <c r="C546" s="4" t="s">
        <v>971</v>
      </c>
      <c r="D546" s="3" t="s">
        <v>15</v>
      </c>
      <c r="E546" s="3" t="s">
        <v>87</v>
      </c>
      <c r="F546" s="3" t="s">
        <v>465</v>
      </c>
      <c r="G546" s="3" t="s">
        <v>18</v>
      </c>
      <c r="H546" s="6">
        <v>366</v>
      </c>
      <c r="I546" s="6">
        <v>0</v>
      </c>
      <c r="J546" s="4">
        <v>0</v>
      </c>
      <c r="K546" s="52">
        <f t="shared" si="8"/>
        <v>-366</v>
      </c>
    </row>
    <row r="547" spans="1:11" x14ac:dyDescent="0.25">
      <c r="A547" s="3">
        <v>757</v>
      </c>
      <c r="B547" s="3" t="s">
        <v>463</v>
      </c>
      <c r="C547" s="4" t="s">
        <v>972</v>
      </c>
      <c r="D547" s="3" t="s">
        <v>15</v>
      </c>
      <c r="E547" s="3" t="s">
        <v>87</v>
      </c>
      <c r="F547" s="3" t="s">
        <v>465</v>
      </c>
      <c r="G547" s="3" t="s">
        <v>18</v>
      </c>
      <c r="H547" s="6">
        <v>0</v>
      </c>
      <c r="I547" s="6">
        <v>0</v>
      </c>
      <c r="J547" s="4">
        <v>0</v>
      </c>
      <c r="K547" s="52">
        <f t="shared" si="8"/>
        <v>0</v>
      </c>
    </row>
    <row r="548" spans="1:11" x14ac:dyDescent="0.25">
      <c r="A548" s="3">
        <v>758</v>
      </c>
      <c r="B548" s="3" t="s">
        <v>463</v>
      </c>
      <c r="C548" s="4" t="s">
        <v>973</v>
      </c>
      <c r="D548" s="3" t="s">
        <v>15</v>
      </c>
      <c r="E548" s="3" t="s">
        <v>87</v>
      </c>
      <c r="F548" s="3" t="s">
        <v>465</v>
      </c>
      <c r="G548" s="3" t="s">
        <v>18</v>
      </c>
      <c r="H548" s="6">
        <v>0</v>
      </c>
      <c r="I548" s="6">
        <v>0</v>
      </c>
      <c r="J548" s="4">
        <v>0</v>
      </c>
      <c r="K548" s="52">
        <f t="shared" si="8"/>
        <v>0</v>
      </c>
    </row>
    <row r="549" spans="1:11" x14ac:dyDescent="0.25">
      <c r="A549" s="3">
        <v>761</v>
      </c>
      <c r="B549" s="3" t="s">
        <v>247</v>
      </c>
      <c r="C549" s="4" t="s">
        <v>974</v>
      </c>
      <c r="D549" s="3" t="s">
        <v>15</v>
      </c>
      <c r="E549" s="3" t="s">
        <v>57</v>
      </c>
      <c r="F549" s="3" t="s">
        <v>249</v>
      </c>
      <c r="G549" s="3" t="s">
        <v>18</v>
      </c>
      <c r="H549" s="6">
        <v>114</v>
      </c>
      <c r="I549" s="6">
        <v>0</v>
      </c>
      <c r="J549" s="4">
        <v>0</v>
      </c>
      <c r="K549" s="52">
        <f t="shared" si="8"/>
        <v>-114</v>
      </c>
    </row>
    <row r="550" spans="1:11" x14ac:dyDescent="0.25">
      <c r="A550" s="3">
        <v>769</v>
      </c>
      <c r="B550" s="3" t="s">
        <v>407</v>
      </c>
      <c r="C550" s="4" t="s">
        <v>975</v>
      </c>
      <c r="D550" s="3" t="s">
        <v>15</v>
      </c>
      <c r="E550" s="3" t="s">
        <v>138</v>
      </c>
      <c r="F550" s="3" t="s">
        <v>976</v>
      </c>
      <c r="G550" s="3" t="s">
        <v>18</v>
      </c>
      <c r="H550" s="6">
        <v>0</v>
      </c>
      <c r="I550" s="6">
        <v>1</v>
      </c>
      <c r="J550" s="4">
        <v>0</v>
      </c>
      <c r="K550" s="52">
        <f t="shared" si="8"/>
        <v>0</v>
      </c>
    </row>
    <row r="551" spans="1:11" x14ac:dyDescent="0.25">
      <c r="A551" s="3">
        <v>770</v>
      </c>
      <c r="B551" s="3" t="s">
        <v>380</v>
      </c>
      <c r="C551" s="4" t="s">
        <v>977</v>
      </c>
      <c r="D551" s="3" t="s">
        <v>15</v>
      </c>
      <c r="E551" s="3" t="s">
        <v>120</v>
      </c>
      <c r="F551" s="3" t="s">
        <v>382</v>
      </c>
      <c r="G551" s="3" t="s">
        <v>18</v>
      </c>
      <c r="H551" s="6">
        <v>1682</v>
      </c>
      <c r="I551" s="6">
        <v>72738</v>
      </c>
      <c r="J551" s="4">
        <v>6271</v>
      </c>
      <c r="K551" s="52">
        <f t="shared" si="8"/>
        <v>4589</v>
      </c>
    </row>
    <row r="552" spans="1:11" x14ac:dyDescent="0.25">
      <c r="A552" s="3">
        <v>771</v>
      </c>
      <c r="B552" s="3" t="s">
        <v>563</v>
      </c>
      <c r="C552" s="4" t="s">
        <v>978</v>
      </c>
      <c r="D552" s="3" t="s">
        <v>15</v>
      </c>
      <c r="E552" s="3" t="s">
        <v>176</v>
      </c>
      <c r="F552" s="3" t="s">
        <v>565</v>
      </c>
      <c r="G552" s="3" t="s">
        <v>18</v>
      </c>
      <c r="H552" s="6">
        <v>46</v>
      </c>
      <c r="I552" s="6">
        <v>0</v>
      </c>
      <c r="J552" s="4">
        <v>0</v>
      </c>
      <c r="K552" s="52">
        <f t="shared" si="8"/>
        <v>-46</v>
      </c>
    </row>
    <row r="553" spans="1:11" x14ac:dyDescent="0.25">
      <c r="A553" s="3">
        <v>772</v>
      </c>
      <c r="B553" s="3" t="s">
        <v>633</v>
      </c>
      <c r="C553" s="4" t="s">
        <v>979</v>
      </c>
      <c r="D553" s="3" t="s">
        <v>15</v>
      </c>
      <c r="E553" s="3" t="s">
        <v>176</v>
      </c>
      <c r="F553" s="3" t="s">
        <v>565</v>
      </c>
      <c r="G553" s="3" t="s">
        <v>18</v>
      </c>
      <c r="H553" s="6">
        <v>13824</v>
      </c>
      <c r="I553" s="6">
        <v>222614</v>
      </c>
      <c r="J553" s="4">
        <v>48228</v>
      </c>
      <c r="K553" s="52">
        <f t="shared" si="8"/>
        <v>34404</v>
      </c>
    </row>
    <row r="554" spans="1:11" x14ac:dyDescent="0.25">
      <c r="A554" s="3">
        <v>775</v>
      </c>
      <c r="B554" s="3" t="s">
        <v>980</v>
      </c>
      <c r="C554" s="4" t="s">
        <v>981</v>
      </c>
      <c r="D554" s="3" t="s">
        <v>15</v>
      </c>
      <c r="E554" s="3" t="s">
        <v>87</v>
      </c>
      <c r="F554" s="3" t="s">
        <v>982</v>
      </c>
      <c r="G554" s="3" t="s">
        <v>18</v>
      </c>
      <c r="H554" s="6">
        <v>243</v>
      </c>
      <c r="I554" s="6">
        <v>33834</v>
      </c>
      <c r="J554" s="4">
        <v>3105</v>
      </c>
      <c r="K554" s="52">
        <f t="shared" si="8"/>
        <v>2862</v>
      </c>
    </row>
    <row r="555" spans="1:11" x14ac:dyDescent="0.25">
      <c r="A555" s="3">
        <v>776</v>
      </c>
      <c r="B555" s="3" t="s">
        <v>260</v>
      </c>
      <c r="C555" s="4" t="s">
        <v>983</v>
      </c>
      <c r="D555" s="3" t="s">
        <v>15</v>
      </c>
      <c r="E555" s="3" t="s">
        <v>98</v>
      </c>
      <c r="F555" s="3" t="s">
        <v>511</v>
      </c>
      <c r="G555" s="3" t="s">
        <v>18</v>
      </c>
      <c r="H555" s="6">
        <v>0</v>
      </c>
      <c r="I555" s="6">
        <v>0</v>
      </c>
      <c r="J555" s="4">
        <v>0</v>
      </c>
      <c r="K555" s="52">
        <f t="shared" si="8"/>
        <v>0</v>
      </c>
    </row>
    <row r="556" spans="1:11" x14ac:dyDescent="0.25">
      <c r="A556" s="3">
        <v>777</v>
      </c>
      <c r="B556" s="3" t="s">
        <v>984</v>
      </c>
      <c r="C556" s="4" t="s">
        <v>985</v>
      </c>
      <c r="D556" s="3" t="s">
        <v>15</v>
      </c>
      <c r="E556" s="3" t="s">
        <v>106</v>
      </c>
      <c r="F556" s="3" t="s">
        <v>772</v>
      </c>
      <c r="G556" s="3" t="s">
        <v>18</v>
      </c>
      <c r="H556" s="6">
        <v>183</v>
      </c>
      <c r="I556" s="6">
        <v>3989</v>
      </c>
      <c r="J556" s="4">
        <v>530</v>
      </c>
      <c r="K556" s="52">
        <f t="shared" si="8"/>
        <v>347</v>
      </c>
    </row>
    <row r="557" spans="1:11" x14ac:dyDescent="0.25">
      <c r="A557" s="3">
        <v>779</v>
      </c>
      <c r="B557" s="3" t="s">
        <v>352</v>
      </c>
      <c r="C557" s="4" t="s">
        <v>986</v>
      </c>
      <c r="D557" s="3" t="s">
        <v>15</v>
      </c>
      <c r="E557" s="3" t="s">
        <v>106</v>
      </c>
      <c r="F557" s="3" t="s">
        <v>587</v>
      </c>
      <c r="G557" s="3" t="s">
        <v>18</v>
      </c>
      <c r="H557" s="6">
        <v>0</v>
      </c>
      <c r="I557" s="6">
        <v>19730</v>
      </c>
      <c r="J557" s="4">
        <v>0</v>
      </c>
      <c r="K557" s="52">
        <f t="shared" si="8"/>
        <v>0</v>
      </c>
    </row>
    <row r="558" spans="1:11" x14ac:dyDescent="0.25">
      <c r="A558" s="3">
        <v>780</v>
      </c>
      <c r="B558" s="3" t="s">
        <v>253</v>
      </c>
      <c r="C558" s="4" t="s">
        <v>987</v>
      </c>
      <c r="D558" s="3" t="s">
        <v>15</v>
      </c>
      <c r="E558" s="3" t="s">
        <v>98</v>
      </c>
      <c r="F558" s="3" t="s">
        <v>255</v>
      </c>
      <c r="G558" s="3" t="s">
        <v>18</v>
      </c>
      <c r="H558" s="6">
        <v>100</v>
      </c>
      <c r="I558" s="6">
        <v>0</v>
      </c>
      <c r="J558" s="4">
        <v>0</v>
      </c>
      <c r="K558" s="52">
        <f t="shared" si="8"/>
        <v>-100</v>
      </c>
    </row>
    <row r="559" spans="1:11" x14ac:dyDescent="0.25">
      <c r="A559" s="3">
        <v>781</v>
      </c>
      <c r="B559" s="3" t="s">
        <v>487</v>
      </c>
      <c r="C559" s="4" t="s">
        <v>988</v>
      </c>
      <c r="D559" s="3" t="s">
        <v>15</v>
      </c>
      <c r="E559" s="3" t="s">
        <v>61</v>
      </c>
      <c r="F559" s="3" t="s">
        <v>489</v>
      </c>
      <c r="G559" s="3" t="s">
        <v>18</v>
      </c>
      <c r="H559" s="6">
        <v>72056</v>
      </c>
      <c r="I559" s="6">
        <v>249879</v>
      </c>
      <c r="J559" s="4">
        <v>32389</v>
      </c>
      <c r="K559" s="52">
        <f t="shared" si="8"/>
        <v>-39667</v>
      </c>
    </row>
    <row r="560" spans="1:11" x14ac:dyDescent="0.25">
      <c r="A560" s="3">
        <v>782</v>
      </c>
      <c r="B560" s="3" t="s">
        <v>229</v>
      </c>
      <c r="C560" s="4" t="s">
        <v>989</v>
      </c>
      <c r="D560" s="3" t="s">
        <v>15</v>
      </c>
      <c r="E560" s="3" t="s">
        <v>231</v>
      </c>
      <c r="F560" s="3" t="s">
        <v>232</v>
      </c>
      <c r="G560" s="3" t="s">
        <v>18</v>
      </c>
      <c r="H560" s="6">
        <v>0</v>
      </c>
      <c r="I560" s="6">
        <v>0</v>
      </c>
      <c r="J560" s="4">
        <v>0</v>
      </c>
      <c r="K560" s="52">
        <f t="shared" si="8"/>
        <v>0</v>
      </c>
    </row>
    <row r="561" spans="1:11" x14ac:dyDescent="0.25">
      <c r="A561" s="3">
        <v>783</v>
      </c>
      <c r="B561" s="3" t="s">
        <v>247</v>
      </c>
      <c r="C561" s="4" t="s">
        <v>990</v>
      </c>
      <c r="D561" s="3" t="s">
        <v>15</v>
      </c>
      <c r="E561" s="3" t="s">
        <v>57</v>
      </c>
      <c r="F561" s="3" t="s">
        <v>249</v>
      </c>
      <c r="G561" s="3" t="s">
        <v>18</v>
      </c>
      <c r="H561" s="6">
        <v>39</v>
      </c>
      <c r="I561" s="6">
        <v>0</v>
      </c>
      <c r="J561" s="4">
        <v>0</v>
      </c>
      <c r="K561" s="52">
        <f t="shared" si="8"/>
        <v>-39</v>
      </c>
    </row>
    <row r="562" spans="1:11" x14ac:dyDescent="0.25">
      <c r="A562" s="3">
        <v>784</v>
      </c>
      <c r="B562" s="3" t="s">
        <v>55</v>
      </c>
      <c r="C562" s="4" t="s">
        <v>991</v>
      </c>
      <c r="D562" s="3" t="s">
        <v>15</v>
      </c>
      <c r="E562" s="3" t="s">
        <v>98</v>
      </c>
      <c r="F562" s="3" t="s">
        <v>651</v>
      </c>
      <c r="G562" s="3" t="s">
        <v>18</v>
      </c>
      <c r="H562" s="6">
        <v>1</v>
      </c>
      <c r="I562" s="6">
        <v>15731</v>
      </c>
      <c r="J562" s="4">
        <v>1792</v>
      </c>
      <c r="K562" s="52">
        <f t="shared" si="8"/>
        <v>1791</v>
      </c>
    </row>
    <row r="563" spans="1:11" x14ac:dyDescent="0.25">
      <c r="A563" s="3">
        <v>785</v>
      </c>
      <c r="B563" s="3" t="s">
        <v>55</v>
      </c>
      <c r="C563" s="4" t="s">
        <v>992</v>
      </c>
      <c r="D563" s="3" t="s">
        <v>15</v>
      </c>
      <c r="E563" s="3" t="s">
        <v>98</v>
      </c>
      <c r="F563" s="3" t="s">
        <v>651</v>
      </c>
      <c r="G563" s="3" t="s">
        <v>18</v>
      </c>
      <c r="H563" s="6">
        <v>0</v>
      </c>
      <c r="I563" s="6">
        <v>9768</v>
      </c>
      <c r="J563" s="4">
        <v>0</v>
      </c>
      <c r="K563" s="52">
        <f t="shared" si="8"/>
        <v>0</v>
      </c>
    </row>
    <row r="564" spans="1:11" x14ac:dyDescent="0.25">
      <c r="A564" s="3">
        <v>786</v>
      </c>
      <c r="B564" s="3" t="s">
        <v>55</v>
      </c>
      <c r="C564" s="4" t="s">
        <v>993</v>
      </c>
      <c r="D564" s="3" t="s">
        <v>15</v>
      </c>
      <c r="E564" s="3" t="s">
        <v>176</v>
      </c>
      <c r="F564" s="3" t="s">
        <v>725</v>
      </c>
      <c r="G564" s="3" t="s">
        <v>18</v>
      </c>
      <c r="H564" s="6">
        <v>6</v>
      </c>
      <c r="I564" s="6">
        <v>0</v>
      </c>
      <c r="J564" s="4">
        <v>0</v>
      </c>
      <c r="K564" s="52">
        <f t="shared" si="8"/>
        <v>-6</v>
      </c>
    </row>
    <row r="565" spans="1:11" x14ac:dyDescent="0.25">
      <c r="A565" s="3">
        <v>787</v>
      </c>
      <c r="B565" s="3" t="s">
        <v>55</v>
      </c>
      <c r="C565" s="4" t="s">
        <v>994</v>
      </c>
      <c r="D565" s="3" t="s">
        <v>15</v>
      </c>
      <c r="E565" s="3" t="s">
        <v>176</v>
      </c>
      <c r="F565" s="3" t="s">
        <v>725</v>
      </c>
      <c r="G565" s="3" t="s">
        <v>18</v>
      </c>
      <c r="H565" s="6">
        <v>0</v>
      </c>
      <c r="I565" s="6">
        <v>0</v>
      </c>
      <c r="J565" s="4">
        <v>0</v>
      </c>
      <c r="K565" s="52">
        <f t="shared" si="8"/>
        <v>0</v>
      </c>
    </row>
    <row r="566" spans="1:11" x14ac:dyDescent="0.25">
      <c r="A566" s="3">
        <v>788</v>
      </c>
      <c r="B566" s="3" t="s">
        <v>171</v>
      </c>
      <c r="C566" s="4" t="s">
        <v>995</v>
      </c>
      <c r="D566" s="3" t="s">
        <v>15</v>
      </c>
      <c r="E566" s="3" t="s">
        <v>16</v>
      </c>
      <c r="F566" s="3" t="s">
        <v>996</v>
      </c>
      <c r="G566" s="3" t="s">
        <v>18</v>
      </c>
      <c r="H566" s="6">
        <v>253</v>
      </c>
      <c r="I566" s="6">
        <v>0</v>
      </c>
      <c r="J566" s="4">
        <v>0</v>
      </c>
      <c r="K566" s="52">
        <f t="shared" si="8"/>
        <v>-253</v>
      </c>
    </row>
    <row r="567" spans="1:11" x14ac:dyDescent="0.25">
      <c r="A567" s="3">
        <v>789</v>
      </c>
      <c r="B567" s="3" t="s">
        <v>997</v>
      </c>
      <c r="C567" s="4" t="s">
        <v>998</v>
      </c>
      <c r="D567" s="3" t="s">
        <v>15</v>
      </c>
      <c r="E567" s="3" t="s">
        <v>16</v>
      </c>
      <c r="F567" s="3" t="s">
        <v>996</v>
      </c>
      <c r="G567" s="3" t="s">
        <v>18</v>
      </c>
      <c r="H567" s="6">
        <v>0</v>
      </c>
      <c r="I567" s="6">
        <v>10489</v>
      </c>
      <c r="J567" s="4">
        <v>0</v>
      </c>
      <c r="K567" s="52">
        <f t="shared" si="8"/>
        <v>0</v>
      </c>
    </row>
    <row r="568" spans="1:11" x14ac:dyDescent="0.25">
      <c r="A568" s="3">
        <v>791</v>
      </c>
      <c r="B568" s="3" t="s">
        <v>999</v>
      </c>
      <c r="C568" s="4" t="s">
        <v>1000</v>
      </c>
      <c r="D568" s="3" t="s">
        <v>279</v>
      </c>
      <c r="E568" s="3" t="s">
        <v>16</v>
      </c>
      <c r="F568" s="3" t="s">
        <v>996</v>
      </c>
      <c r="G568" s="3" t="s">
        <v>18</v>
      </c>
      <c r="H568" s="6">
        <v>19860</v>
      </c>
      <c r="I568" s="6">
        <v>0</v>
      </c>
      <c r="J568" s="4">
        <v>4588</v>
      </c>
      <c r="K568" s="52">
        <f t="shared" si="8"/>
        <v>-15272</v>
      </c>
    </row>
    <row r="569" spans="1:11" x14ac:dyDescent="0.25">
      <c r="A569" s="3">
        <v>793</v>
      </c>
      <c r="B569" s="3" t="s">
        <v>55</v>
      </c>
      <c r="C569" s="4" t="s">
        <v>1001</v>
      </c>
      <c r="D569" s="3" t="s">
        <v>15</v>
      </c>
      <c r="E569" s="3" t="s">
        <v>73</v>
      </c>
      <c r="F569" s="3" t="s">
        <v>427</v>
      </c>
      <c r="G569" s="3" t="s">
        <v>18</v>
      </c>
      <c r="H569" s="6">
        <v>23</v>
      </c>
      <c r="I569" s="6">
        <v>0</v>
      </c>
      <c r="J569" s="4">
        <v>0</v>
      </c>
      <c r="K569" s="52">
        <f t="shared" si="8"/>
        <v>-23</v>
      </c>
    </row>
    <row r="570" spans="1:11" x14ac:dyDescent="0.25">
      <c r="A570" s="3">
        <v>795</v>
      </c>
      <c r="B570" s="3" t="s">
        <v>1002</v>
      </c>
      <c r="C570" s="4" t="s">
        <v>1002</v>
      </c>
      <c r="D570" s="3" t="s">
        <v>279</v>
      </c>
      <c r="E570" s="3" t="s">
        <v>106</v>
      </c>
      <c r="F570" s="3" t="s">
        <v>107</v>
      </c>
      <c r="G570" s="3" t="s">
        <v>18</v>
      </c>
      <c r="H570" s="6">
        <v>14644</v>
      </c>
      <c r="I570" s="6">
        <v>0</v>
      </c>
      <c r="J570" s="4">
        <v>4202</v>
      </c>
      <c r="K570" s="52">
        <f t="shared" si="8"/>
        <v>-10442</v>
      </c>
    </row>
    <row r="571" spans="1:11" x14ac:dyDescent="0.25">
      <c r="A571" s="3">
        <v>797</v>
      </c>
      <c r="B571" s="3" t="s">
        <v>109</v>
      </c>
      <c r="C571" s="4" t="s">
        <v>1003</v>
      </c>
      <c r="D571" s="3" t="s">
        <v>15</v>
      </c>
      <c r="E571" s="3" t="s">
        <v>145</v>
      </c>
      <c r="F571" s="3" t="s">
        <v>758</v>
      </c>
      <c r="G571" s="3" t="s">
        <v>18</v>
      </c>
      <c r="H571" s="6">
        <v>59</v>
      </c>
      <c r="I571" s="6">
        <v>0</v>
      </c>
      <c r="J571" s="4">
        <v>0</v>
      </c>
      <c r="K571" s="52">
        <f t="shared" si="8"/>
        <v>-59</v>
      </c>
    </row>
    <row r="572" spans="1:11" x14ac:dyDescent="0.25">
      <c r="A572" s="3">
        <v>798</v>
      </c>
      <c r="B572" s="3" t="s">
        <v>357</v>
      </c>
      <c r="C572" s="4" t="s">
        <v>1004</v>
      </c>
      <c r="D572" s="3" t="s">
        <v>15</v>
      </c>
      <c r="E572" s="3" t="s">
        <v>231</v>
      </c>
      <c r="F572" s="3" t="s">
        <v>359</v>
      </c>
      <c r="G572" s="3" t="s">
        <v>18</v>
      </c>
      <c r="H572" s="6">
        <v>0</v>
      </c>
      <c r="I572" s="6">
        <v>6766</v>
      </c>
      <c r="J572" s="4">
        <v>0</v>
      </c>
      <c r="K572" s="52">
        <f t="shared" si="8"/>
        <v>0</v>
      </c>
    </row>
    <row r="573" spans="1:11" x14ac:dyDescent="0.25">
      <c r="A573" s="3">
        <v>812</v>
      </c>
      <c r="B573" s="3" t="s">
        <v>633</v>
      </c>
      <c r="C573" s="4" t="s">
        <v>1005</v>
      </c>
      <c r="D573" s="3" t="s">
        <v>15</v>
      </c>
      <c r="E573" s="3" t="s">
        <v>176</v>
      </c>
      <c r="F573" s="3" t="s">
        <v>565</v>
      </c>
      <c r="G573" s="3" t="s">
        <v>18</v>
      </c>
      <c r="H573" s="6">
        <v>2944</v>
      </c>
      <c r="I573" s="6">
        <v>0</v>
      </c>
      <c r="J573" s="4">
        <v>1881</v>
      </c>
      <c r="K573" s="52">
        <f t="shared" si="8"/>
        <v>-1063</v>
      </c>
    </row>
    <row r="574" spans="1:11" x14ac:dyDescent="0.25">
      <c r="A574" s="3">
        <v>815</v>
      </c>
      <c r="B574" s="3" t="s">
        <v>104</v>
      </c>
      <c r="C574" s="4" t="s">
        <v>1006</v>
      </c>
      <c r="D574" s="3" t="s">
        <v>15</v>
      </c>
      <c r="E574" s="3" t="s">
        <v>106</v>
      </c>
      <c r="F574" s="3" t="s">
        <v>107</v>
      </c>
      <c r="G574" s="3" t="s">
        <v>18</v>
      </c>
      <c r="H574" s="6">
        <v>0</v>
      </c>
      <c r="I574" s="6">
        <v>85</v>
      </c>
      <c r="J574" s="4">
        <v>0</v>
      </c>
      <c r="K574" s="52">
        <f t="shared" si="8"/>
        <v>0</v>
      </c>
    </row>
    <row r="575" spans="1:11" x14ac:dyDescent="0.25">
      <c r="A575" s="3">
        <v>819</v>
      </c>
      <c r="B575" s="3" t="s">
        <v>948</v>
      </c>
      <c r="C575" s="4" t="s">
        <v>1007</v>
      </c>
      <c r="D575" s="3" t="s">
        <v>15</v>
      </c>
      <c r="E575" s="3" t="s">
        <v>57</v>
      </c>
      <c r="F575" s="3" t="s">
        <v>950</v>
      </c>
      <c r="G575" s="3" t="s">
        <v>18</v>
      </c>
      <c r="H575" s="6">
        <v>0</v>
      </c>
      <c r="I575" s="6">
        <v>0</v>
      </c>
      <c r="J575" s="4">
        <v>0</v>
      </c>
      <c r="K575" s="52">
        <f t="shared" si="8"/>
        <v>0</v>
      </c>
    </row>
    <row r="576" spans="1:11" x14ac:dyDescent="0.25">
      <c r="A576" s="3">
        <v>820</v>
      </c>
      <c r="B576" s="3" t="s">
        <v>297</v>
      </c>
      <c r="C576" s="4" t="s">
        <v>1008</v>
      </c>
      <c r="D576" s="3" t="s">
        <v>15</v>
      </c>
      <c r="E576" s="3" t="s">
        <v>73</v>
      </c>
      <c r="F576" s="3" t="s">
        <v>299</v>
      </c>
      <c r="G576" s="3" t="s">
        <v>18</v>
      </c>
      <c r="H576" s="6">
        <v>12</v>
      </c>
      <c r="I576" s="6">
        <v>1281</v>
      </c>
      <c r="J576" s="4">
        <v>135</v>
      </c>
      <c r="K576" s="52">
        <f t="shared" si="8"/>
        <v>123</v>
      </c>
    </row>
    <row r="577" spans="1:11" x14ac:dyDescent="0.25">
      <c r="A577" s="3">
        <v>823</v>
      </c>
      <c r="B577" s="3" t="s">
        <v>1009</v>
      </c>
      <c r="C577" s="4" t="s">
        <v>1010</v>
      </c>
      <c r="D577" s="3" t="s">
        <v>15</v>
      </c>
      <c r="E577" s="3" t="s">
        <v>225</v>
      </c>
      <c r="F577" s="3" t="s">
        <v>1011</v>
      </c>
      <c r="G577" s="3" t="s">
        <v>18</v>
      </c>
      <c r="H577" s="6">
        <v>96</v>
      </c>
      <c r="I577" s="6">
        <v>3680</v>
      </c>
      <c r="J577" s="4">
        <v>493</v>
      </c>
      <c r="K577" s="52">
        <f t="shared" si="8"/>
        <v>397</v>
      </c>
    </row>
    <row r="578" spans="1:11" x14ac:dyDescent="0.25">
      <c r="A578" s="3">
        <v>824</v>
      </c>
      <c r="B578" s="3" t="s">
        <v>1009</v>
      </c>
      <c r="C578" s="4" t="s">
        <v>557</v>
      </c>
      <c r="D578" s="3" t="s">
        <v>15</v>
      </c>
      <c r="E578" s="3" t="s">
        <v>225</v>
      </c>
      <c r="F578" s="3" t="s">
        <v>1011</v>
      </c>
      <c r="G578" s="3" t="s">
        <v>18</v>
      </c>
      <c r="H578" s="6">
        <v>56</v>
      </c>
      <c r="I578" s="6">
        <v>143</v>
      </c>
      <c r="J578" s="4">
        <v>27</v>
      </c>
      <c r="K578" s="52">
        <f t="shared" si="8"/>
        <v>-29</v>
      </c>
    </row>
    <row r="579" spans="1:11" x14ac:dyDescent="0.25">
      <c r="A579" s="3">
        <v>829</v>
      </c>
      <c r="B579" s="3" t="s">
        <v>1012</v>
      </c>
      <c r="C579" s="4" t="s">
        <v>1013</v>
      </c>
      <c r="D579" s="3" t="s">
        <v>15</v>
      </c>
      <c r="E579" s="3" t="s">
        <v>57</v>
      </c>
      <c r="F579" s="3" t="s">
        <v>753</v>
      </c>
      <c r="G579" s="3" t="s">
        <v>18</v>
      </c>
      <c r="H579" s="6">
        <v>0</v>
      </c>
      <c r="I579" s="6">
        <v>0</v>
      </c>
      <c r="J579" s="4">
        <v>0</v>
      </c>
      <c r="K579" s="52">
        <f t="shared" si="8"/>
        <v>0</v>
      </c>
    </row>
    <row r="580" spans="1:11" x14ac:dyDescent="0.25">
      <c r="A580" s="3">
        <v>830</v>
      </c>
      <c r="B580" s="3" t="s">
        <v>55</v>
      </c>
      <c r="C580" s="4" t="s">
        <v>1014</v>
      </c>
      <c r="D580" s="3" t="s">
        <v>15</v>
      </c>
      <c r="E580" s="3" t="s">
        <v>73</v>
      </c>
      <c r="F580" s="3" t="s">
        <v>427</v>
      </c>
      <c r="G580" s="3" t="s">
        <v>18</v>
      </c>
      <c r="H580" s="6">
        <v>0</v>
      </c>
      <c r="I580" s="6">
        <v>22161</v>
      </c>
      <c r="J580" s="4">
        <v>0</v>
      </c>
      <c r="K580" s="52">
        <f t="shared" si="8"/>
        <v>0</v>
      </c>
    </row>
    <row r="581" spans="1:11" x14ac:dyDescent="0.25">
      <c r="A581" s="3">
        <v>831</v>
      </c>
      <c r="B581" s="3" t="s">
        <v>837</v>
      </c>
      <c r="C581" s="4" t="s">
        <v>1015</v>
      </c>
      <c r="D581" s="3" t="s">
        <v>15</v>
      </c>
      <c r="E581" s="3" t="s">
        <v>57</v>
      </c>
      <c r="F581" s="3" t="s">
        <v>784</v>
      </c>
      <c r="G581" s="3" t="s">
        <v>18</v>
      </c>
      <c r="H581" s="6">
        <v>847</v>
      </c>
      <c r="I581" s="6">
        <v>0</v>
      </c>
      <c r="J581" s="4">
        <v>189</v>
      </c>
      <c r="K581" s="52">
        <f t="shared" ref="K581:K644" si="9">J581-H581</f>
        <v>-658</v>
      </c>
    </row>
    <row r="582" spans="1:11" x14ac:dyDescent="0.25">
      <c r="A582" s="3">
        <v>832</v>
      </c>
      <c r="B582" s="3" t="s">
        <v>129</v>
      </c>
      <c r="C582" s="4" t="s">
        <v>1016</v>
      </c>
      <c r="D582" s="3" t="s">
        <v>15</v>
      </c>
      <c r="E582" s="3" t="s">
        <v>114</v>
      </c>
      <c r="F582" s="3" t="s">
        <v>131</v>
      </c>
      <c r="G582" s="3" t="s">
        <v>18</v>
      </c>
      <c r="H582" s="6">
        <v>0</v>
      </c>
      <c r="I582" s="6">
        <v>2112</v>
      </c>
      <c r="J582" s="4">
        <v>298</v>
      </c>
      <c r="K582" s="52">
        <f t="shared" si="9"/>
        <v>298</v>
      </c>
    </row>
    <row r="583" spans="1:11" x14ac:dyDescent="0.25">
      <c r="A583" s="3">
        <v>833</v>
      </c>
      <c r="B583" s="3" t="s">
        <v>487</v>
      </c>
      <c r="C583" s="4" t="s">
        <v>1017</v>
      </c>
      <c r="D583" s="3" t="s">
        <v>15</v>
      </c>
      <c r="E583" s="3" t="s">
        <v>61</v>
      </c>
      <c r="F583" s="3" t="s">
        <v>489</v>
      </c>
      <c r="G583" s="3" t="s">
        <v>18</v>
      </c>
      <c r="H583" s="6">
        <v>187</v>
      </c>
      <c r="I583" s="6">
        <v>0</v>
      </c>
      <c r="J583" s="4">
        <v>0</v>
      </c>
      <c r="K583" s="52">
        <f t="shared" si="9"/>
        <v>-187</v>
      </c>
    </row>
    <row r="584" spans="1:11" x14ac:dyDescent="0.25">
      <c r="A584" s="3">
        <v>835</v>
      </c>
      <c r="B584" s="3" t="s">
        <v>93</v>
      </c>
      <c r="C584" s="4" t="s">
        <v>1018</v>
      </c>
      <c r="D584" s="3" t="s">
        <v>15</v>
      </c>
      <c r="E584" s="3" t="s">
        <v>42</v>
      </c>
      <c r="F584" s="3" t="s">
        <v>95</v>
      </c>
      <c r="G584" s="3" t="s">
        <v>18</v>
      </c>
      <c r="H584" s="6">
        <v>0</v>
      </c>
      <c r="I584" s="6">
        <v>3</v>
      </c>
      <c r="J584" s="4">
        <v>10</v>
      </c>
      <c r="K584" s="52">
        <f t="shared" si="9"/>
        <v>10</v>
      </c>
    </row>
    <row r="585" spans="1:11" x14ac:dyDescent="0.25">
      <c r="A585" s="3">
        <v>836</v>
      </c>
      <c r="B585" s="3" t="s">
        <v>93</v>
      </c>
      <c r="C585" s="4" t="s">
        <v>1019</v>
      </c>
      <c r="D585" s="3" t="s">
        <v>15</v>
      </c>
      <c r="E585" s="3" t="s">
        <v>42</v>
      </c>
      <c r="F585" s="3" t="s">
        <v>95</v>
      </c>
      <c r="G585" s="3" t="s">
        <v>18</v>
      </c>
      <c r="H585" s="6">
        <v>3</v>
      </c>
      <c r="I585" s="6">
        <v>0</v>
      </c>
      <c r="J585" s="4">
        <v>4</v>
      </c>
      <c r="K585" s="52">
        <f t="shared" si="9"/>
        <v>1</v>
      </c>
    </row>
    <row r="586" spans="1:11" x14ac:dyDescent="0.25">
      <c r="A586" s="3">
        <v>838</v>
      </c>
      <c r="B586" s="3" t="s">
        <v>492</v>
      </c>
      <c r="C586" s="4" t="s">
        <v>1020</v>
      </c>
      <c r="D586" s="3" t="s">
        <v>15</v>
      </c>
      <c r="E586" s="3" t="s">
        <v>24</v>
      </c>
      <c r="F586" s="3" t="s">
        <v>946</v>
      </c>
      <c r="G586" s="3" t="s">
        <v>18</v>
      </c>
      <c r="H586" s="6">
        <v>0</v>
      </c>
      <c r="I586" s="6">
        <v>28103</v>
      </c>
      <c r="J586" s="4">
        <v>0</v>
      </c>
      <c r="K586" s="52">
        <f t="shared" si="9"/>
        <v>0</v>
      </c>
    </row>
    <row r="587" spans="1:11" x14ac:dyDescent="0.25">
      <c r="A587" s="3">
        <v>839</v>
      </c>
      <c r="B587" s="3" t="s">
        <v>479</v>
      </c>
      <c r="C587" s="4" t="s">
        <v>1021</v>
      </c>
      <c r="D587" s="3" t="s">
        <v>15</v>
      </c>
      <c r="E587" s="3" t="s">
        <v>98</v>
      </c>
      <c r="F587" s="3" t="s">
        <v>402</v>
      </c>
      <c r="G587" s="3" t="s">
        <v>18</v>
      </c>
      <c r="H587" s="6">
        <v>7</v>
      </c>
      <c r="I587" s="6">
        <v>0</v>
      </c>
      <c r="J587" s="4">
        <v>0</v>
      </c>
      <c r="K587" s="52">
        <f t="shared" si="9"/>
        <v>-7</v>
      </c>
    </row>
    <row r="588" spans="1:11" x14ac:dyDescent="0.25">
      <c r="A588" s="3">
        <v>840</v>
      </c>
      <c r="B588" s="3" t="s">
        <v>223</v>
      </c>
      <c r="C588" s="4" t="s">
        <v>1022</v>
      </c>
      <c r="D588" s="3" t="s">
        <v>15</v>
      </c>
      <c r="E588" s="3" t="s">
        <v>225</v>
      </c>
      <c r="F588" s="3" t="s">
        <v>226</v>
      </c>
      <c r="G588" s="3" t="s">
        <v>18</v>
      </c>
      <c r="H588" s="6">
        <v>0</v>
      </c>
      <c r="I588" s="6">
        <v>183</v>
      </c>
      <c r="J588" s="4">
        <v>0</v>
      </c>
      <c r="K588" s="52">
        <f t="shared" si="9"/>
        <v>0</v>
      </c>
    </row>
    <row r="589" spans="1:11" x14ac:dyDescent="0.25">
      <c r="A589" s="3">
        <v>842</v>
      </c>
      <c r="B589" s="3" t="s">
        <v>223</v>
      </c>
      <c r="C589" s="4" t="s">
        <v>1023</v>
      </c>
      <c r="D589" s="3" t="s">
        <v>15</v>
      </c>
      <c r="E589" s="3" t="s">
        <v>225</v>
      </c>
      <c r="F589" s="3" t="s">
        <v>226</v>
      </c>
      <c r="G589" s="3" t="s">
        <v>18</v>
      </c>
      <c r="H589" s="6">
        <v>0</v>
      </c>
      <c r="I589" s="6">
        <v>183</v>
      </c>
      <c r="J589" s="4">
        <v>0</v>
      </c>
      <c r="K589" s="52">
        <f t="shared" si="9"/>
        <v>0</v>
      </c>
    </row>
    <row r="590" spans="1:11" x14ac:dyDescent="0.25">
      <c r="A590" s="3">
        <v>844</v>
      </c>
      <c r="B590" s="3" t="s">
        <v>223</v>
      </c>
      <c r="C590" s="4" t="s">
        <v>1024</v>
      </c>
      <c r="D590" s="3" t="s">
        <v>15</v>
      </c>
      <c r="E590" s="3" t="s">
        <v>225</v>
      </c>
      <c r="F590" s="3" t="s">
        <v>226</v>
      </c>
      <c r="G590" s="3" t="s">
        <v>18</v>
      </c>
      <c r="H590" s="6">
        <v>0</v>
      </c>
      <c r="I590" s="6">
        <v>908</v>
      </c>
      <c r="J590" s="4">
        <v>0</v>
      </c>
      <c r="K590" s="52">
        <f t="shared" si="9"/>
        <v>0</v>
      </c>
    </row>
    <row r="591" spans="1:11" x14ac:dyDescent="0.25">
      <c r="A591" s="3">
        <v>845</v>
      </c>
      <c r="B591" s="3" t="s">
        <v>344</v>
      </c>
      <c r="C591" s="4" t="s">
        <v>1025</v>
      </c>
      <c r="D591" s="3" t="s">
        <v>15</v>
      </c>
      <c r="E591" s="3" t="s">
        <v>98</v>
      </c>
      <c r="F591" s="3" t="s">
        <v>346</v>
      </c>
      <c r="G591" s="3" t="s">
        <v>18</v>
      </c>
      <c r="H591" s="6">
        <v>0</v>
      </c>
      <c r="I591" s="6">
        <v>23716</v>
      </c>
      <c r="J591" s="4">
        <v>0</v>
      </c>
      <c r="K591" s="52">
        <f t="shared" si="9"/>
        <v>0</v>
      </c>
    </row>
    <row r="592" spans="1:11" x14ac:dyDescent="0.25">
      <c r="A592" s="3">
        <v>846</v>
      </c>
      <c r="B592" s="3" t="s">
        <v>1026</v>
      </c>
      <c r="C592" s="4" t="s">
        <v>1027</v>
      </c>
      <c r="D592" s="3" t="s">
        <v>15</v>
      </c>
      <c r="E592" s="3" t="s">
        <v>24</v>
      </c>
      <c r="F592" s="3" t="s">
        <v>455</v>
      </c>
      <c r="G592" s="3" t="s">
        <v>18</v>
      </c>
      <c r="H592" s="6">
        <v>0</v>
      </c>
      <c r="I592" s="6">
        <v>21233</v>
      </c>
      <c r="J592" s="4">
        <v>2435</v>
      </c>
      <c r="K592" s="52">
        <f t="shared" si="9"/>
        <v>2435</v>
      </c>
    </row>
    <row r="593" spans="1:11" x14ac:dyDescent="0.25">
      <c r="A593" s="3">
        <v>847</v>
      </c>
      <c r="B593" s="3" t="s">
        <v>1028</v>
      </c>
      <c r="C593" s="4" t="s">
        <v>1029</v>
      </c>
      <c r="D593" s="3" t="s">
        <v>279</v>
      </c>
      <c r="E593" s="3" t="s">
        <v>39</v>
      </c>
      <c r="F593" s="3" t="s">
        <v>460</v>
      </c>
      <c r="G593" s="3" t="s">
        <v>18</v>
      </c>
      <c r="H593" s="6">
        <v>1</v>
      </c>
      <c r="I593" s="6">
        <v>75040</v>
      </c>
      <c r="J593" s="4">
        <v>0</v>
      </c>
      <c r="K593" s="52">
        <f t="shared" si="9"/>
        <v>-1</v>
      </c>
    </row>
    <row r="594" spans="1:11" x14ac:dyDescent="0.25">
      <c r="A594" s="3">
        <v>848</v>
      </c>
      <c r="B594" s="3" t="s">
        <v>507</v>
      </c>
      <c r="C594" s="4" t="s">
        <v>1030</v>
      </c>
      <c r="D594" s="3" t="s">
        <v>15</v>
      </c>
      <c r="E594" s="3" t="s">
        <v>225</v>
      </c>
      <c r="F594" s="3" t="s">
        <v>509</v>
      </c>
      <c r="G594" s="3" t="s">
        <v>18</v>
      </c>
      <c r="H594" s="6">
        <v>0</v>
      </c>
      <c r="I594" s="6">
        <v>0</v>
      </c>
      <c r="J594" s="4">
        <v>0</v>
      </c>
      <c r="K594" s="52">
        <f t="shared" si="9"/>
        <v>0</v>
      </c>
    </row>
    <row r="595" spans="1:11" x14ac:dyDescent="0.25">
      <c r="A595" s="3">
        <v>849</v>
      </c>
      <c r="B595" s="3" t="s">
        <v>109</v>
      </c>
      <c r="C595" s="4" t="s">
        <v>1031</v>
      </c>
      <c r="D595" s="3" t="s">
        <v>15</v>
      </c>
      <c r="E595" s="3" t="s">
        <v>61</v>
      </c>
      <c r="F595" s="3" t="s">
        <v>445</v>
      </c>
      <c r="G595" s="3" t="s">
        <v>18</v>
      </c>
      <c r="H595" s="6">
        <v>100</v>
      </c>
      <c r="I595" s="6">
        <v>0</v>
      </c>
      <c r="J595" s="4">
        <v>0</v>
      </c>
      <c r="K595" s="52">
        <f t="shared" si="9"/>
        <v>-100</v>
      </c>
    </row>
    <row r="596" spans="1:11" x14ac:dyDescent="0.25">
      <c r="A596" s="3">
        <v>850</v>
      </c>
      <c r="B596" s="3" t="s">
        <v>1032</v>
      </c>
      <c r="C596" s="4" t="s">
        <v>1033</v>
      </c>
      <c r="D596" s="3" t="s">
        <v>15</v>
      </c>
      <c r="E596" s="3" t="s">
        <v>42</v>
      </c>
      <c r="F596" s="3" t="s">
        <v>1034</v>
      </c>
      <c r="G596" s="3" t="s">
        <v>18</v>
      </c>
      <c r="H596" s="6">
        <v>16</v>
      </c>
      <c r="I596" s="6">
        <v>47523</v>
      </c>
      <c r="J596" s="4">
        <v>6524</v>
      </c>
      <c r="K596" s="52">
        <f t="shared" si="9"/>
        <v>6508</v>
      </c>
    </row>
    <row r="597" spans="1:11" x14ac:dyDescent="0.25">
      <c r="A597" s="3">
        <v>851</v>
      </c>
      <c r="B597" s="3" t="s">
        <v>243</v>
      </c>
      <c r="C597" s="4" t="s">
        <v>1035</v>
      </c>
      <c r="D597" s="3" t="s">
        <v>15</v>
      </c>
      <c r="E597" s="3" t="s">
        <v>231</v>
      </c>
      <c r="F597" s="3" t="s">
        <v>245</v>
      </c>
      <c r="G597" s="3" t="s">
        <v>18</v>
      </c>
      <c r="H597" s="6">
        <v>8</v>
      </c>
      <c r="I597" s="6">
        <v>92903</v>
      </c>
      <c r="J597" s="4">
        <v>8838</v>
      </c>
      <c r="K597" s="52">
        <f t="shared" si="9"/>
        <v>8830</v>
      </c>
    </row>
    <row r="598" spans="1:11" x14ac:dyDescent="0.25">
      <c r="A598" s="3">
        <v>854</v>
      </c>
      <c r="B598" s="3" t="s">
        <v>55</v>
      </c>
      <c r="C598" s="4" t="s">
        <v>1036</v>
      </c>
      <c r="D598" s="3" t="s">
        <v>15</v>
      </c>
      <c r="E598" s="3" t="s">
        <v>42</v>
      </c>
      <c r="F598" s="3" t="s">
        <v>1037</v>
      </c>
      <c r="G598" s="3" t="s">
        <v>18</v>
      </c>
      <c r="H598" s="6">
        <v>32</v>
      </c>
      <c r="I598" s="6">
        <v>1675</v>
      </c>
      <c r="J598" s="4">
        <v>307</v>
      </c>
      <c r="K598" s="52">
        <f t="shared" si="9"/>
        <v>275</v>
      </c>
    </row>
    <row r="599" spans="1:11" x14ac:dyDescent="0.25">
      <c r="A599" s="3">
        <v>855</v>
      </c>
      <c r="B599" s="3" t="s">
        <v>55</v>
      </c>
      <c r="C599" s="4" t="s">
        <v>1038</v>
      </c>
      <c r="D599" s="3" t="s">
        <v>15</v>
      </c>
      <c r="E599" s="3" t="s">
        <v>42</v>
      </c>
      <c r="F599" s="3" t="s">
        <v>1037</v>
      </c>
      <c r="G599" s="3" t="s">
        <v>18</v>
      </c>
      <c r="H599" s="6">
        <v>0</v>
      </c>
      <c r="I599" s="6">
        <v>9145</v>
      </c>
      <c r="J599" s="4">
        <v>1260</v>
      </c>
      <c r="K599" s="52">
        <f t="shared" si="9"/>
        <v>1260</v>
      </c>
    </row>
    <row r="600" spans="1:11" x14ac:dyDescent="0.25">
      <c r="A600" s="3">
        <v>856</v>
      </c>
      <c r="B600" s="3" t="s">
        <v>160</v>
      </c>
      <c r="C600" s="4" t="s">
        <v>1039</v>
      </c>
      <c r="D600" s="3" t="s">
        <v>15</v>
      </c>
      <c r="E600" s="3" t="s">
        <v>24</v>
      </c>
      <c r="F600" s="3" t="s">
        <v>429</v>
      </c>
      <c r="G600" s="3" t="s">
        <v>18</v>
      </c>
      <c r="H600" s="6">
        <v>0</v>
      </c>
      <c r="I600" s="6">
        <v>0</v>
      </c>
      <c r="J600" s="4">
        <v>0</v>
      </c>
      <c r="K600" s="52">
        <f t="shared" si="9"/>
        <v>0</v>
      </c>
    </row>
    <row r="601" spans="1:11" x14ac:dyDescent="0.25">
      <c r="A601" s="3">
        <v>859</v>
      </c>
      <c r="B601" s="3" t="s">
        <v>55</v>
      </c>
      <c r="C601" s="4" t="s">
        <v>1040</v>
      </c>
      <c r="D601" s="3" t="s">
        <v>15</v>
      </c>
      <c r="E601" s="3" t="s">
        <v>106</v>
      </c>
      <c r="F601" s="3" t="s">
        <v>618</v>
      </c>
      <c r="G601" s="3" t="s">
        <v>18</v>
      </c>
      <c r="H601" s="6">
        <v>215</v>
      </c>
      <c r="I601" s="6">
        <v>25279</v>
      </c>
      <c r="J601" s="4">
        <v>3959</v>
      </c>
      <c r="K601" s="52">
        <f t="shared" si="9"/>
        <v>3744</v>
      </c>
    </row>
    <row r="602" spans="1:11" x14ac:dyDescent="0.25">
      <c r="A602" s="3">
        <v>860</v>
      </c>
      <c r="B602" s="3" t="s">
        <v>1041</v>
      </c>
      <c r="C602" s="4" t="s">
        <v>1042</v>
      </c>
      <c r="D602" s="3" t="s">
        <v>15</v>
      </c>
      <c r="E602" s="3" t="s">
        <v>106</v>
      </c>
      <c r="F602" s="3" t="s">
        <v>618</v>
      </c>
      <c r="G602" s="3" t="s">
        <v>18</v>
      </c>
      <c r="H602" s="6">
        <v>0</v>
      </c>
      <c r="I602" s="6">
        <v>556</v>
      </c>
      <c r="J602" s="4">
        <v>372</v>
      </c>
      <c r="K602" s="52">
        <f t="shared" si="9"/>
        <v>372</v>
      </c>
    </row>
    <row r="603" spans="1:11" x14ac:dyDescent="0.25">
      <c r="A603" s="3">
        <v>201843</v>
      </c>
      <c r="B603" s="3" t="s">
        <v>936</v>
      </c>
      <c r="C603" s="4" t="s">
        <v>1043</v>
      </c>
      <c r="D603" s="3" t="s">
        <v>279</v>
      </c>
      <c r="E603" s="3" t="s">
        <v>106</v>
      </c>
      <c r="F603" s="3" t="s">
        <v>215</v>
      </c>
      <c r="G603" s="3" t="s">
        <v>18</v>
      </c>
      <c r="H603" s="6">
        <v>19388</v>
      </c>
      <c r="I603" s="6">
        <v>0</v>
      </c>
      <c r="J603" s="4">
        <v>21796</v>
      </c>
      <c r="K603" s="52">
        <f t="shared" si="9"/>
        <v>2408</v>
      </c>
    </row>
    <row r="604" spans="1:11" x14ac:dyDescent="0.25">
      <c r="A604" s="3">
        <v>202297</v>
      </c>
      <c r="B604" s="3" t="s">
        <v>342</v>
      </c>
      <c r="C604" s="4" t="s">
        <v>1044</v>
      </c>
      <c r="D604" s="3" t="s">
        <v>15</v>
      </c>
      <c r="E604" s="3" t="s">
        <v>145</v>
      </c>
      <c r="F604" s="3" t="s">
        <v>341</v>
      </c>
      <c r="G604" s="3" t="s">
        <v>18</v>
      </c>
      <c r="H604" s="6">
        <v>0</v>
      </c>
      <c r="I604" s="6">
        <v>3223</v>
      </c>
      <c r="J604" s="4">
        <v>0</v>
      </c>
      <c r="K604" s="52">
        <f t="shared" si="9"/>
        <v>0</v>
      </c>
    </row>
    <row r="605" spans="1:11" x14ac:dyDescent="0.25">
      <c r="A605" s="3">
        <v>202298</v>
      </c>
      <c r="B605" s="3" t="s">
        <v>1045</v>
      </c>
      <c r="C605" s="4" t="s">
        <v>1046</v>
      </c>
      <c r="D605" s="3" t="s">
        <v>15</v>
      </c>
      <c r="E605" s="3" t="s">
        <v>218</v>
      </c>
      <c r="F605" s="3" t="s">
        <v>1047</v>
      </c>
      <c r="G605" s="3" t="s">
        <v>18</v>
      </c>
      <c r="H605" s="6">
        <v>141</v>
      </c>
      <c r="I605" s="6">
        <v>4279</v>
      </c>
      <c r="J605" s="4">
        <v>485</v>
      </c>
      <c r="K605" s="52">
        <f t="shared" si="9"/>
        <v>344</v>
      </c>
    </row>
    <row r="606" spans="1:11" x14ac:dyDescent="0.25">
      <c r="A606" s="3">
        <v>202299</v>
      </c>
      <c r="B606" s="3" t="s">
        <v>55</v>
      </c>
      <c r="C606" s="4" t="s">
        <v>1048</v>
      </c>
      <c r="D606" s="3" t="s">
        <v>15</v>
      </c>
      <c r="E606" s="3" t="s">
        <v>176</v>
      </c>
      <c r="F606" s="3" t="s">
        <v>725</v>
      </c>
      <c r="G606" s="3" t="s">
        <v>18</v>
      </c>
      <c r="H606" s="6">
        <v>389</v>
      </c>
      <c r="I606" s="6">
        <v>0</v>
      </c>
      <c r="J606" s="4">
        <v>0</v>
      </c>
      <c r="K606" s="52">
        <f t="shared" si="9"/>
        <v>-389</v>
      </c>
    </row>
    <row r="607" spans="1:11" x14ac:dyDescent="0.25">
      <c r="A607" s="3">
        <v>202713</v>
      </c>
      <c r="B607" s="3" t="s">
        <v>1049</v>
      </c>
      <c r="C607" s="4" t="s">
        <v>1050</v>
      </c>
      <c r="D607" s="3" t="s">
        <v>15</v>
      </c>
      <c r="E607" s="3" t="s">
        <v>98</v>
      </c>
      <c r="F607" s="3" t="s">
        <v>192</v>
      </c>
      <c r="G607" s="3" t="s">
        <v>18</v>
      </c>
      <c r="H607" s="6">
        <v>275970</v>
      </c>
      <c r="I607" s="6">
        <v>293669</v>
      </c>
      <c r="J607" s="4">
        <v>56480</v>
      </c>
      <c r="K607" s="52">
        <f t="shared" si="9"/>
        <v>-219490</v>
      </c>
    </row>
    <row r="608" spans="1:11" x14ac:dyDescent="0.25">
      <c r="A608" s="3">
        <v>202805</v>
      </c>
      <c r="B608" s="3" t="s">
        <v>216</v>
      </c>
      <c r="C608" s="4" t="s">
        <v>1051</v>
      </c>
      <c r="D608" s="3" t="s">
        <v>15</v>
      </c>
      <c r="E608" s="3" t="s">
        <v>218</v>
      </c>
      <c r="F608" s="3" t="s">
        <v>1052</v>
      </c>
      <c r="G608" s="3" t="s">
        <v>18</v>
      </c>
      <c r="H608" s="6">
        <v>0</v>
      </c>
      <c r="I608" s="6">
        <v>16190</v>
      </c>
      <c r="J608" s="4">
        <v>2071</v>
      </c>
      <c r="K608" s="52">
        <f t="shared" si="9"/>
        <v>2071</v>
      </c>
    </row>
    <row r="609" spans="1:11" x14ac:dyDescent="0.25">
      <c r="A609" s="3">
        <v>202809</v>
      </c>
      <c r="B609" s="3" t="s">
        <v>216</v>
      </c>
      <c r="C609" s="4" t="s">
        <v>1053</v>
      </c>
      <c r="D609" s="3" t="s">
        <v>15</v>
      </c>
      <c r="E609" s="3" t="s">
        <v>218</v>
      </c>
      <c r="F609" s="3" t="s">
        <v>1052</v>
      </c>
      <c r="G609" s="3" t="s">
        <v>18</v>
      </c>
      <c r="H609" s="6">
        <v>0</v>
      </c>
      <c r="I609" s="6">
        <v>213</v>
      </c>
      <c r="J609" s="4">
        <v>51</v>
      </c>
      <c r="K609" s="52">
        <f t="shared" si="9"/>
        <v>51</v>
      </c>
    </row>
    <row r="610" spans="1:11" x14ac:dyDescent="0.25">
      <c r="A610" s="3">
        <v>202835</v>
      </c>
      <c r="B610" s="3" t="s">
        <v>1054</v>
      </c>
      <c r="C610" s="4" t="s">
        <v>1055</v>
      </c>
      <c r="D610" s="3" t="s">
        <v>279</v>
      </c>
      <c r="E610" s="3" t="s">
        <v>120</v>
      </c>
      <c r="F610" s="3" t="s">
        <v>382</v>
      </c>
      <c r="G610" s="3" t="s">
        <v>18</v>
      </c>
      <c r="H610" s="6">
        <v>0</v>
      </c>
      <c r="I610" s="6">
        <v>15716</v>
      </c>
      <c r="J610" s="4">
        <v>2234</v>
      </c>
      <c r="K610" s="52">
        <f t="shared" si="9"/>
        <v>2234</v>
      </c>
    </row>
    <row r="611" spans="1:11" x14ac:dyDescent="0.25">
      <c r="A611" s="3">
        <v>203005</v>
      </c>
      <c r="B611" s="3" t="s">
        <v>59</v>
      </c>
      <c r="C611" s="4" t="s">
        <v>1056</v>
      </c>
      <c r="D611" s="3" t="s">
        <v>15</v>
      </c>
      <c r="E611" s="3" t="s">
        <v>61</v>
      </c>
      <c r="F611" s="3" t="s">
        <v>368</v>
      </c>
      <c r="G611" s="3" t="s">
        <v>18</v>
      </c>
      <c r="H611" s="6">
        <v>861</v>
      </c>
      <c r="I611" s="6">
        <v>0</v>
      </c>
      <c r="J611" s="4">
        <v>20</v>
      </c>
      <c r="K611" s="52">
        <f t="shared" si="9"/>
        <v>-841</v>
      </c>
    </row>
    <row r="612" spans="1:11" x14ac:dyDescent="0.25">
      <c r="A612" s="3">
        <v>203007</v>
      </c>
      <c r="B612" s="3" t="s">
        <v>55</v>
      </c>
      <c r="C612" s="4" t="s">
        <v>1057</v>
      </c>
      <c r="D612" s="3" t="s">
        <v>15</v>
      </c>
      <c r="E612" s="3" t="s">
        <v>106</v>
      </c>
      <c r="F612" s="3" t="s">
        <v>618</v>
      </c>
      <c r="G612" s="3" t="s">
        <v>18</v>
      </c>
      <c r="H612" s="6">
        <v>402</v>
      </c>
      <c r="I612" s="6">
        <v>0</v>
      </c>
      <c r="J612" s="4">
        <v>0</v>
      </c>
      <c r="K612" s="52">
        <f t="shared" si="9"/>
        <v>-402</v>
      </c>
    </row>
    <row r="613" spans="1:11" x14ac:dyDescent="0.25">
      <c r="A613" s="3">
        <v>203014</v>
      </c>
      <c r="B613" s="3" t="s">
        <v>223</v>
      </c>
      <c r="C613" s="4" t="s">
        <v>1058</v>
      </c>
      <c r="D613" s="3" t="s">
        <v>15</v>
      </c>
      <c r="E613" s="3" t="s">
        <v>225</v>
      </c>
      <c r="F613" s="3" t="s">
        <v>226</v>
      </c>
      <c r="G613" s="3" t="s">
        <v>18</v>
      </c>
      <c r="H613" s="6">
        <v>0</v>
      </c>
      <c r="I613" s="6">
        <v>0</v>
      </c>
      <c r="J613" s="4">
        <v>0</v>
      </c>
      <c r="K613" s="52">
        <f t="shared" si="9"/>
        <v>0</v>
      </c>
    </row>
    <row r="614" spans="1:11" x14ac:dyDescent="0.25">
      <c r="A614" s="3">
        <v>203188</v>
      </c>
      <c r="B614" s="3" t="s">
        <v>868</v>
      </c>
      <c r="C614" s="4" t="s">
        <v>1059</v>
      </c>
      <c r="D614" s="3" t="s">
        <v>15</v>
      </c>
      <c r="E614" s="3" t="s">
        <v>80</v>
      </c>
      <c r="F614" s="3" t="s">
        <v>270</v>
      </c>
      <c r="G614" s="3" t="s">
        <v>18</v>
      </c>
      <c r="H614" s="6">
        <v>5318</v>
      </c>
      <c r="I614" s="6">
        <v>6030</v>
      </c>
      <c r="J614" s="4">
        <v>3320</v>
      </c>
      <c r="K614" s="52">
        <f t="shared" si="9"/>
        <v>-1998</v>
      </c>
    </row>
    <row r="615" spans="1:11" x14ac:dyDescent="0.25">
      <c r="A615" s="3">
        <v>203201</v>
      </c>
      <c r="B615" s="3" t="s">
        <v>1045</v>
      </c>
      <c r="C615" s="4" t="s">
        <v>1060</v>
      </c>
      <c r="D615" s="3" t="s">
        <v>279</v>
      </c>
      <c r="E615" s="3" t="s">
        <v>218</v>
      </c>
      <c r="F615" s="3" t="s">
        <v>1047</v>
      </c>
      <c r="G615" s="3" t="s">
        <v>18</v>
      </c>
      <c r="H615" s="6">
        <v>0</v>
      </c>
      <c r="I615" s="6">
        <v>3464</v>
      </c>
      <c r="J615" s="4">
        <v>254</v>
      </c>
      <c r="K615" s="52">
        <f t="shared" si="9"/>
        <v>254</v>
      </c>
    </row>
    <row r="616" spans="1:11" x14ac:dyDescent="0.25">
      <c r="A616" s="3">
        <v>203399</v>
      </c>
      <c r="B616" s="3" t="s">
        <v>1061</v>
      </c>
      <c r="C616" s="4" t="s">
        <v>1061</v>
      </c>
      <c r="D616" s="3" t="s">
        <v>15</v>
      </c>
      <c r="E616" s="3" t="s">
        <v>57</v>
      </c>
      <c r="F616" s="3" t="s">
        <v>1062</v>
      </c>
      <c r="G616" s="3" t="s">
        <v>18</v>
      </c>
      <c r="H616" s="6">
        <v>37304</v>
      </c>
      <c r="I616" s="6">
        <v>41287</v>
      </c>
      <c r="J616" s="4">
        <v>19200</v>
      </c>
      <c r="K616" s="52">
        <f t="shared" si="9"/>
        <v>-18104</v>
      </c>
    </row>
    <row r="617" spans="1:11" x14ac:dyDescent="0.25">
      <c r="A617" s="3">
        <v>203743</v>
      </c>
      <c r="B617" s="3" t="s">
        <v>1063</v>
      </c>
      <c r="C617" s="4" t="s">
        <v>1063</v>
      </c>
      <c r="D617" s="3" t="s">
        <v>15</v>
      </c>
      <c r="E617" s="3" t="s">
        <v>87</v>
      </c>
      <c r="F617" s="3" t="s">
        <v>1064</v>
      </c>
      <c r="G617" s="3" t="s">
        <v>18</v>
      </c>
      <c r="H617" s="6">
        <v>3</v>
      </c>
      <c r="I617" s="6">
        <v>7602</v>
      </c>
      <c r="J617" s="4">
        <v>1082</v>
      </c>
      <c r="K617" s="52">
        <f t="shared" si="9"/>
        <v>1079</v>
      </c>
    </row>
    <row r="618" spans="1:11" x14ac:dyDescent="0.25">
      <c r="A618" s="3">
        <v>203763</v>
      </c>
      <c r="B618" s="3" t="s">
        <v>1065</v>
      </c>
      <c r="C618" s="4" t="s">
        <v>1065</v>
      </c>
      <c r="D618" s="3" t="s">
        <v>15</v>
      </c>
      <c r="E618" s="3" t="s">
        <v>73</v>
      </c>
      <c r="F618" s="3" t="s">
        <v>427</v>
      </c>
      <c r="G618" s="3" t="s">
        <v>18</v>
      </c>
      <c r="H618" s="6">
        <v>136</v>
      </c>
      <c r="I618" s="6">
        <v>6074</v>
      </c>
      <c r="J618" s="4">
        <v>1044</v>
      </c>
      <c r="K618" s="52">
        <f t="shared" si="9"/>
        <v>908</v>
      </c>
    </row>
    <row r="619" spans="1:11" x14ac:dyDescent="0.25">
      <c r="A619" s="3">
        <v>203917</v>
      </c>
      <c r="B619" s="3" t="s">
        <v>1066</v>
      </c>
      <c r="C619" s="4" t="s">
        <v>1067</v>
      </c>
      <c r="D619" s="3" t="s">
        <v>15</v>
      </c>
      <c r="E619" s="3" t="s">
        <v>106</v>
      </c>
      <c r="F619" s="3" t="s">
        <v>285</v>
      </c>
      <c r="G619" s="3" t="s">
        <v>18</v>
      </c>
      <c r="H619" s="6">
        <v>266239</v>
      </c>
      <c r="I619" s="6">
        <v>267612</v>
      </c>
      <c r="J619" s="4">
        <v>56363</v>
      </c>
      <c r="K619" s="52">
        <f t="shared" si="9"/>
        <v>-209876</v>
      </c>
    </row>
    <row r="620" spans="1:11" x14ac:dyDescent="0.25">
      <c r="A620" s="3">
        <v>204052</v>
      </c>
      <c r="B620" s="3" t="s">
        <v>1068</v>
      </c>
      <c r="C620" s="4" t="s">
        <v>1069</v>
      </c>
      <c r="D620" s="3" t="s">
        <v>15</v>
      </c>
      <c r="E620" s="3" t="s">
        <v>98</v>
      </c>
      <c r="F620" s="3" t="s">
        <v>1070</v>
      </c>
      <c r="G620" s="3" t="s">
        <v>18</v>
      </c>
      <c r="H620" s="6">
        <v>0</v>
      </c>
      <c r="I620" s="6">
        <v>12529</v>
      </c>
      <c r="J620" s="4">
        <v>1789</v>
      </c>
      <c r="K620" s="52">
        <f t="shared" si="9"/>
        <v>1789</v>
      </c>
    </row>
    <row r="621" spans="1:11" x14ac:dyDescent="0.25">
      <c r="A621" s="3">
        <v>204053</v>
      </c>
      <c r="B621" s="3" t="s">
        <v>1068</v>
      </c>
      <c r="C621" s="4" t="s">
        <v>1071</v>
      </c>
      <c r="D621" s="3" t="s">
        <v>15</v>
      </c>
      <c r="E621" s="3" t="s">
        <v>98</v>
      </c>
      <c r="F621" s="3" t="s">
        <v>1070</v>
      </c>
      <c r="G621" s="3" t="s">
        <v>18</v>
      </c>
      <c r="H621" s="6">
        <v>0</v>
      </c>
      <c r="I621" s="6">
        <v>0</v>
      </c>
      <c r="J621" s="4">
        <v>0</v>
      </c>
      <c r="K621" s="52">
        <f t="shared" si="9"/>
        <v>0</v>
      </c>
    </row>
    <row r="622" spans="1:11" x14ac:dyDescent="0.25">
      <c r="A622" s="3">
        <v>204256</v>
      </c>
      <c r="B622" s="3" t="s">
        <v>1072</v>
      </c>
      <c r="C622" s="4" t="s">
        <v>1073</v>
      </c>
      <c r="D622" s="3" t="s">
        <v>284</v>
      </c>
      <c r="E622" s="3" t="s">
        <v>80</v>
      </c>
      <c r="F622" s="3" t="s">
        <v>270</v>
      </c>
      <c r="G622" s="3" t="s">
        <v>1074</v>
      </c>
      <c r="H622" s="6">
        <v>4444</v>
      </c>
      <c r="I622" s="6">
        <v>0</v>
      </c>
      <c r="J622" s="4">
        <v>58897</v>
      </c>
      <c r="K622" s="52">
        <f t="shared" si="9"/>
        <v>54453</v>
      </c>
    </row>
    <row r="623" spans="1:11" x14ac:dyDescent="0.25">
      <c r="A623" s="3">
        <v>204726</v>
      </c>
      <c r="B623" s="3" t="s">
        <v>352</v>
      </c>
      <c r="C623" s="4" t="s">
        <v>1075</v>
      </c>
      <c r="D623" s="3" t="s">
        <v>15</v>
      </c>
      <c r="E623" s="3" t="s">
        <v>106</v>
      </c>
      <c r="F623" s="3" t="s">
        <v>354</v>
      </c>
      <c r="G623" s="3" t="s">
        <v>18</v>
      </c>
      <c r="H623" s="6">
        <v>0</v>
      </c>
      <c r="I623" s="6">
        <v>297481</v>
      </c>
      <c r="J623" s="4">
        <v>18573</v>
      </c>
      <c r="K623" s="52">
        <f t="shared" si="9"/>
        <v>18573</v>
      </c>
    </row>
    <row r="624" spans="1:11" x14ac:dyDescent="0.25">
      <c r="A624" s="3">
        <v>204841</v>
      </c>
      <c r="B624" s="3" t="s">
        <v>1076</v>
      </c>
      <c r="C624" s="4" t="s">
        <v>1077</v>
      </c>
      <c r="D624" s="3" t="s">
        <v>15</v>
      </c>
      <c r="E624" s="3" t="s">
        <v>80</v>
      </c>
      <c r="F624" s="3" t="s">
        <v>1078</v>
      </c>
      <c r="G624" s="3" t="s">
        <v>18</v>
      </c>
      <c r="H624" s="6">
        <v>153</v>
      </c>
      <c r="I624" s="6">
        <v>25261</v>
      </c>
      <c r="J624" s="4">
        <v>4402</v>
      </c>
      <c r="K624" s="52">
        <f t="shared" si="9"/>
        <v>4249</v>
      </c>
    </row>
    <row r="625" spans="1:11" x14ac:dyDescent="0.25">
      <c r="A625" s="3">
        <v>204842</v>
      </c>
      <c r="B625" s="3" t="s">
        <v>616</v>
      </c>
      <c r="C625" s="4" t="s">
        <v>1079</v>
      </c>
      <c r="D625" s="3" t="s">
        <v>15</v>
      </c>
      <c r="E625" s="3" t="s">
        <v>80</v>
      </c>
      <c r="F625" s="3" t="s">
        <v>1078</v>
      </c>
      <c r="G625" s="3" t="s">
        <v>18</v>
      </c>
      <c r="H625" s="6">
        <v>5</v>
      </c>
      <c r="I625" s="6">
        <v>312</v>
      </c>
      <c r="J625" s="4">
        <v>0</v>
      </c>
      <c r="K625" s="52">
        <f t="shared" si="9"/>
        <v>-5</v>
      </c>
    </row>
    <row r="626" spans="1:11" x14ac:dyDescent="0.25">
      <c r="A626" s="3">
        <v>204881</v>
      </c>
      <c r="B626" s="3" t="s">
        <v>483</v>
      </c>
      <c r="C626" s="4" t="s">
        <v>1080</v>
      </c>
      <c r="D626" s="3" t="s">
        <v>15</v>
      </c>
      <c r="E626" s="3" t="s">
        <v>98</v>
      </c>
      <c r="F626" s="3" t="s">
        <v>485</v>
      </c>
      <c r="G626" s="3" t="s">
        <v>18</v>
      </c>
      <c r="H626" s="6">
        <v>68816</v>
      </c>
      <c r="I626" s="6">
        <v>63734</v>
      </c>
      <c r="J626" s="4">
        <v>9282</v>
      </c>
      <c r="K626" s="52">
        <f t="shared" si="9"/>
        <v>-59534</v>
      </c>
    </row>
    <row r="627" spans="1:11" x14ac:dyDescent="0.25">
      <c r="A627" s="3">
        <v>204948</v>
      </c>
      <c r="B627" s="3" t="s">
        <v>369</v>
      </c>
      <c r="C627" s="4" t="s">
        <v>1081</v>
      </c>
      <c r="D627" s="3" t="s">
        <v>15</v>
      </c>
      <c r="E627" s="3" t="s">
        <v>98</v>
      </c>
      <c r="F627" s="3" t="s">
        <v>371</v>
      </c>
      <c r="G627" s="3" t="s">
        <v>18</v>
      </c>
      <c r="H627" s="6">
        <v>29974</v>
      </c>
      <c r="I627" s="6">
        <v>102520</v>
      </c>
      <c r="J627" s="4">
        <v>13549</v>
      </c>
      <c r="K627" s="52">
        <f t="shared" si="9"/>
        <v>-16425</v>
      </c>
    </row>
    <row r="628" spans="1:11" x14ac:dyDescent="0.25">
      <c r="A628" s="3">
        <v>205002</v>
      </c>
      <c r="B628" s="3" t="s">
        <v>1082</v>
      </c>
      <c r="C628" s="4" t="s">
        <v>1083</v>
      </c>
      <c r="D628" s="3" t="s">
        <v>284</v>
      </c>
      <c r="E628" s="3" t="s">
        <v>106</v>
      </c>
      <c r="F628" s="3" t="s">
        <v>600</v>
      </c>
      <c r="G628" s="3" t="s">
        <v>18</v>
      </c>
      <c r="H628" s="6">
        <v>32</v>
      </c>
      <c r="I628" s="6">
        <v>0</v>
      </c>
      <c r="J628" s="4">
        <v>1160</v>
      </c>
      <c r="K628" s="52">
        <f t="shared" si="9"/>
        <v>1128</v>
      </c>
    </row>
    <row r="629" spans="1:11" x14ac:dyDescent="0.25">
      <c r="A629" s="3">
        <v>205175</v>
      </c>
      <c r="B629" s="3" t="s">
        <v>55</v>
      </c>
      <c r="C629" s="4" t="s">
        <v>1084</v>
      </c>
      <c r="D629" s="3" t="s">
        <v>15</v>
      </c>
      <c r="E629" s="3" t="s">
        <v>42</v>
      </c>
      <c r="F629" s="3" t="s">
        <v>420</v>
      </c>
      <c r="G629" s="3" t="s">
        <v>18</v>
      </c>
      <c r="H629" s="6">
        <v>10515</v>
      </c>
      <c r="I629" s="6">
        <v>11996</v>
      </c>
      <c r="J629" s="4">
        <v>3064</v>
      </c>
      <c r="K629" s="52">
        <f t="shared" si="9"/>
        <v>-7451</v>
      </c>
    </row>
    <row r="630" spans="1:11" x14ac:dyDescent="0.25">
      <c r="A630" s="3">
        <v>205193</v>
      </c>
      <c r="B630" s="3" t="s">
        <v>1085</v>
      </c>
      <c r="C630" s="4" t="s">
        <v>1085</v>
      </c>
      <c r="D630" s="3" t="s">
        <v>284</v>
      </c>
      <c r="E630" s="3" t="s">
        <v>106</v>
      </c>
      <c r="F630" s="3" t="s">
        <v>600</v>
      </c>
      <c r="G630" s="3" t="s">
        <v>18</v>
      </c>
      <c r="H630" s="6">
        <v>1483</v>
      </c>
      <c r="I630" s="6">
        <v>0</v>
      </c>
      <c r="J630" s="4">
        <v>1504</v>
      </c>
      <c r="K630" s="52">
        <f t="shared" si="9"/>
        <v>21</v>
      </c>
    </row>
    <row r="631" spans="1:11" x14ac:dyDescent="0.25">
      <c r="A631" s="3">
        <v>205221</v>
      </c>
      <c r="B631" s="3" t="s">
        <v>380</v>
      </c>
      <c r="C631" s="4" t="s">
        <v>1086</v>
      </c>
      <c r="D631" s="3" t="s">
        <v>15</v>
      </c>
      <c r="E631" s="3" t="s">
        <v>120</v>
      </c>
      <c r="F631" s="3" t="s">
        <v>382</v>
      </c>
      <c r="G631" s="3" t="s">
        <v>18</v>
      </c>
      <c r="H631" s="6">
        <v>21</v>
      </c>
      <c r="I631" s="6">
        <v>687</v>
      </c>
      <c r="J631" s="4">
        <v>0</v>
      </c>
      <c r="K631" s="52">
        <f t="shared" si="9"/>
        <v>-21</v>
      </c>
    </row>
    <row r="632" spans="1:11" x14ac:dyDescent="0.25">
      <c r="A632" s="3">
        <v>205316</v>
      </c>
      <c r="B632" s="3" t="s">
        <v>1087</v>
      </c>
      <c r="C632" s="4" t="s">
        <v>1087</v>
      </c>
      <c r="D632" s="3" t="s">
        <v>348</v>
      </c>
      <c r="E632" s="3" t="s">
        <v>176</v>
      </c>
      <c r="F632" s="3" t="s">
        <v>386</v>
      </c>
      <c r="G632" s="3" t="s">
        <v>1088</v>
      </c>
      <c r="H632" s="6">
        <v>195324</v>
      </c>
      <c r="I632" s="6">
        <v>0</v>
      </c>
      <c r="J632" s="4">
        <v>183147</v>
      </c>
      <c r="K632" s="52">
        <f t="shared" si="9"/>
        <v>-12177</v>
      </c>
    </row>
    <row r="633" spans="1:11" x14ac:dyDescent="0.25">
      <c r="A633" s="3">
        <v>205634</v>
      </c>
      <c r="B633" s="3" t="s">
        <v>1089</v>
      </c>
      <c r="C633" s="4" t="s">
        <v>1089</v>
      </c>
      <c r="D633" s="3" t="s">
        <v>348</v>
      </c>
      <c r="E633" s="3" t="s">
        <v>98</v>
      </c>
      <c r="F633" s="3" t="s">
        <v>506</v>
      </c>
      <c r="G633" s="3" t="s">
        <v>18</v>
      </c>
      <c r="H633" s="6">
        <v>135232</v>
      </c>
      <c r="I633" s="6">
        <v>0</v>
      </c>
      <c r="J633">
        <v>134407</v>
      </c>
      <c r="K633" s="52">
        <f t="shared" si="9"/>
        <v>-825</v>
      </c>
    </row>
    <row r="634" spans="1:11" x14ac:dyDescent="0.25">
      <c r="A634" s="3">
        <v>205651</v>
      </c>
      <c r="B634" s="3" t="s">
        <v>535</v>
      </c>
      <c r="C634" s="4" t="s">
        <v>1090</v>
      </c>
      <c r="D634" s="3" t="s">
        <v>15</v>
      </c>
      <c r="E634" s="3" t="s">
        <v>42</v>
      </c>
      <c r="F634" s="3" t="s">
        <v>539</v>
      </c>
      <c r="G634" s="3" t="s">
        <v>18</v>
      </c>
      <c r="H634" s="6">
        <v>1118</v>
      </c>
      <c r="I634" s="6">
        <v>43620</v>
      </c>
      <c r="J634" s="4">
        <v>5151</v>
      </c>
      <c r="K634" s="52">
        <f t="shared" si="9"/>
        <v>4033</v>
      </c>
    </row>
    <row r="635" spans="1:11" x14ac:dyDescent="0.25">
      <c r="A635" s="7">
        <v>205652</v>
      </c>
      <c r="B635" s="7" t="s">
        <v>112</v>
      </c>
      <c r="C635" s="8" t="s">
        <v>1091</v>
      </c>
      <c r="D635" s="7" t="s">
        <v>15</v>
      </c>
      <c r="E635" s="7" t="s">
        <v>114</v>
      </c>
      <c r="F635" s="7" t="s">
        <v>115</v>
      </c>
      <c r="G635" s="7" t="s">
        <v>18</v>
      </c>
      <c r="H635" s="9">
        <v>94163</v>
      </c>
      <c r="I635" s="9">
        <v>78252</v>
      </c>
      <c r="J635" s="8">
        <v>17737</v>
      </c>
      <c r="K635" s="52">
        <f t="shared" si="9"/>
        <v>-76426</v>
      </c>
    </row>
    <row r="636" spans="1:11" x14ac:dyDescent="0.25">
      <c r="A636" s="3">
        <v>205665</v>
      </c>
      <c r="B636" s="3" t="s">
        <v>1092</v>
      </c>
      <c r="C636" s="4" t="s">
        <v>1093</v>
      </c>
      <c r="D636" s="3" t="s">
        <v>15</v>
      </c>
      <c r="E636" s="3" t="s">
        <v>98</v>
      </c>
      <c r="F636" s="3" t="s">
        <v>1070</v>
      </c>
      <c r="G636" s="3" t="s">
        <v>18</v>
      </c>
      <c r="H636" s="6">
        <v>3</v>
      </c>
      <c r="I636" s="6">
        <v>2983</v>
      </c>
      <c r="J636" s="4">
        <v>218</v>
      </c>
      <c r="K636" s="52">
        <f t="shared" si="9"/>
        <v>215</v>
      </c>
    </row>
    <row r="637" spans="1:11" x14ac:dyDescent="0.25">
      <c r="A637" s="3">
        <v>205685</v>
      </c>
      <c r="B637" s="3" t="s">
        <v>55</v>
      </c>
      <c r="C637" s="4" t="s">
        <v>1094</v>
      </c>
      <c r="D637" s="3" t="s">
        <v>15</v>
      </c>
      <c r="E637" s="3" t="s">
        <v>24</v>
      </c>
      <c r="F637" s="3" t="s">
        <v>1095</v>
      </c>
      <c r="G637" s="3" t="s">
        <v>18</v>
      </c>
      <c r="H637" s="6">
        <v>11</v>
      </c>
      <c r="I637" s="6">
        <v>10818</v>
      </c>
      <c r="J637" s="4">
        <v>1321</v>
      </c>
      <c r="K637" s="52">
        <f t="shared" si="9"/>
        <v>1310</v>
      </c>
    </row>
    <row r="638" spans="1:11" x14ac:dyDescent="0.25">
      <c r="A638" s="3">
        <v>205791</v>
      </c>
      <c r="B638" s="3" t="s">
        <v>223</v>
      </c>
      <c r="C638" s="4" t="s">
        <v>1096</v>
      </c>
      <c r="D638" s="3" t="s">
        <v>15</v>
      </c>
      <c r="E638" s="3" t="s">
        <v>225</v>
      </c>
      <c r="F638" s="3" t="s">
        <v>226</v>
      </c>
      <c r="G638" s="3" t="s">
        <v>18</v>
      </c>
      <c r="H638" s="6">
        <v>62</v>
      </c>
      <c r="I638" s="6">
        <v>4534</v>
      </c>
      <c r="J638" s="4">
        <v>394</v>
      </c>
      <c r="K638" s="52">
        <f t="shared" si="9"/>
        <v>332</v>
      </c>
    </row>
    <row r="639" spans="1:11" x14ac:dyDescent="0.25">
      <c r="A639" s="3">
        <v>205800</v>
      </c>
      <c r="B639" s="3" t="s">
        <v>297</v>
      </c>
      <c r="C639" s="4" t="s">
        <v>1097</v>
      </c>
      <c r="D639" s="3" t="s">
        <v>15</v>
      </c>
      <c r="E639" s="3" t="s">
        <v>73</v>
      </c>
      <c r="F639" s="3" t="s">
        <v>299</v>
      </c>
      <c r="G639" s="3" t="s">
        <v>18</v>
      </c>
      <c r="H639" s="6">
        <v>0</v>
      </c>
      <c r="I639" s="6">
        <v>5736</v>
      </c>
      <c r="J639" s="4">
        <v>0</v>
      </c>
      <c r="K639" s="52">
        <f t="shared" si="9"/>
        <v>0</v>
      </c>
    </row>
    <row r="640" spans="1:11" x14ac:dyDescent="0.25">
      <c r="A640" s="3">
        <v>205805</v>
      </c>
      <c r="B640" s="3" t="s">
        <v>1098</v>
      </c>
      <c r="C640" s="4" t="s">
        <v>1099</v>
      </c>
      <c r="D640" s="3" t="s">
        <v>15</v>
      </c>
      <c r="E640" s="3" t="s">
        <v>87</v>
      </c>
      <c r="F640" s="3" t="s">
        <v>180</v>
      </c>
      <c r="G640" s="3" t="s">
        <v>18</v>
      </c>
      <c r="H640" s="6">
        <v>10</v>
      </c>
      <c r="I640" s="6">
        <v>0</v>
      </c>
      <c r="J640" s="4">
        <v>0</v>
      </c>
      <c r="K640" s="52">
        <f t="shared" si="9"/>
        <v>-10</v>
      </c>
    </row>
    <row r="641" spans="1:11" x14ac:dyDescent="0.25">
      <c r="A641" s="3">
        <v>205887</v>
      </c>
      <c r="B641" s="3" t="s">
        <v>260</v>
      </c>
      <c r="C641" s="4" t="s">
        <v>1100</v>
      </c>
      <c r="D641" s="3" t="s">
        <v>15</v>
      </c>
      <c r="E641" s="3" t="s">
        <v>106</v>
      </c>
      <c r="F641" s="3" t="s">
        <v>641</v>
      </c>
      <c r="G641" s="3" t="s">
        <v>18</v>
      </c>
      <c r="H641" s="6">
        <v>22</v>
      </c>
      <c r="I641" s="6">
        <v>9952</v>
      </c>
      <c r="J641" s="4">
        <v>0</v>
      </c>
      <c r="K641" s="52">
        <f t="shared" si="9"/>
        <v>-22</v>
      </c>
    </row>
    <row r="642" spans="1:11" x14ac:dyDescent="0.25">
      <c r="A642" s="3">
        <v>205903</v>
      </c>
      <c r="B642" s="3" t="s">
        <v>280</v>
      </c>
      <c r="C642" s="4" t="s">
        <v>1101</v>
      </c>
      <c r="D642" s="3" t="s">
        <v>15</v>
      </c>
      <c r="E642" s="3" t="s">
        <v>106</v>
      </c>
      <c r="F642" s="3" t="s">
        <v>282</v>
      </c>
      <c r="G642" s="3" t="s">
        <v>18</v>
      </c>
      <c r="H642" s="6">
        <v>104574</v>
      </c>
      <c r="I642" s="6">
        <v>81059</v>
      </c>
      <c r="J642" s="4">
        <v>17790</v>
      </c>
      <c r="K642" s="52">
        <f t="shared" si="9"/>
        <v>-86784</v>
      </c>
    </row>
    <row r="643" spans="1:11" x14ac:dyDescent="0.25">
      <c r="A643" s="3">
        <v>206002</v>
      </c>
      <c r="B643" s="3" t="s">
        <v>1102</v>
      </c>
      <c r="C643" s="4" t="s">
        <v>1102</v>
      </c>
      <c r="D643" s="3" t="s">
        <v>15</v>
      </c>
      <c r="E643" s="3" t="s">
        <v>39</v>
      </c>
      <c r="F643" s="3" t="s">
        <v>183</v>
      </c>
      <c r="G643" s="3" t="s">
        <v>18</v>
      </c>
      <c r="H643" s="6">
        <v>14</v>
      </c>
      <c r="I643" s="6">
        <v>244698</v>
      </c>
      <c r="J643" s="4">
        <v>12654</v>
      </c>
      <c r="K643" s="52">
        <f t="shared" si="9"/>
        <v>12640</v>
      </c>
    </row>
    <row r="644" spans="1:11" x14ac:dyDescent="0.25">
      <c r="A644" s="3">
        <v>206045</v>
      </c>
      <c r="B644" s="3" t="s">
        <v>1103</v>
      </c>
      <c r="C644" s="4" t="s">
        <v>1104</v>
      </c>
      <c r="D644" s="3" t="s">
        <v>279</v>
      </c>
      <c r="E644" s="3" t="s">
        <v>42</v>
      </c>
      <c r="F644" s="3" t="s">
        <v>43</v>
      </c>
      <c r="G644" s="3" t="s">
        <v>18</v>
      </c>
      <c r="H644" s="6">
        <v>0</v>
      </c>
      <c r="I644" s="6">
        <v>12536</v>
      </c>
      <c r="J644" s="4">
        <v>1456</v>
      </c>
      <c r="K644" s="52">
        <f t="shared" si="9"/>
        <v>1456</v>
      </c>
    </row>
    <row r="645" spans="1:11" x14ac:dyDescent="0.25">
      <c r="A645" s="3">
        <v>206082</v>
      </c>
      <c r="B645" s="3" t="s">
        <v>912</v>
      </c>
      <c r="C645" s="4" t="s">
        <v>1105</v>
      </c>
      <c r="D645" s="3" t="s">
        <v>15</v>
      </c>
      <c r="E645" s="3" t="s">
        <v>114</v>
      </c>
      <c r="F645" s="3" t="s">
        <v>351</v>
      </c>
      <c r="G645" s="3" t="s">
        <v>18</v>
      </c>
      <c r="H645" s="6">
        <v>0</v>
      </c>
      <c r="I645" s="6">
        <v>17310</v>
      </c>
      <c r="J645" s="4">
        <v>2676</v>
      </c>
      <c r="K645" s="52">
        <f t="shared" ref="K645:K708" si="10">J645-H645</f>
        <v>2676</v>
      </c>
    </row>
    <row r="646" spans="1:11" x14ac:dyDescent="0.25">
      <c r="A646" s="3">
        <v>206192</v>
      </c>
      <c r="B646" s="3" t="s">
        <v>78</v>
      </c>
      <c r="C646" s="4" t="s">
        <v>1106</v>
      </c>
      <c r="D646" s="3" t="s">
        <v>15</v>
      </c>
      <c r="E646" s="3" t="s">
        <v>80</v>
      </c>
      <c r="F646" s="3" t="s">
        <v>81</v>
      </c>
      <c r="G646" s="3" t="s">
        <v>18</v>
      </c>
      <c r="H646" s="6">
        <v>0</v>
      </c>
      <c r="I646" s="6">
        <v>4531</v>
      </c>
      <c r="J646" s="4">
        <v>0</v>
      </c>
      <c r="K646" s="52">
        <f t="shared" si="10"/>
        <v>0</v>
      </c>
    </row>
    <row r="647" spans="1:11" x14ac:dyDescent="0.25">
      <c r="A647" s="3">
        <v>206197</v>
      </c>
      <c r="B647" s="3" t="s">
        <v>609</v>
      </c>
      <c r="C647" s="4" t="s">
        <v>1107</v>
      </c>
      <c r="D647" s="3" t="s">
        <v>611</v>
      </c>
      <c r="E647" s="3" t="s">
        <v>138</v>
      </c>
      <c r="F647" s="3" t="s">
        <v>139</v>
      </c>
      <c r="G647" s="3" t="s">
        <v>18</v>
      </c>
      <c r="H647" s="6">
        <v>9778</v>
      </c>
      <c r="I647" s="6">
        <v>0</v>
      </c>
      <c r="J647" s="4">
        <v>8769</v>
      </c>
      <c r="K647" s="52">
        <f t="shared" si="10"/>
        <v>-1009</v>
      </c>
    </row>
    <row r="648" spans="1:11" x14ac:dyDescent="0.25">
      <c r="A648" s="3">
        <v>206229</v>
      </c>
      <c r="B648" s="3" t="s">
        <v>216</v>
      </c>
      <c r="C648" s="4" t="s">
        <v>1108</v>
      </c>
      <c r="D648" s="3" t="s">
        <v>15</v>
      </c>
      <c r="E648" s="3" t="s">
        <v>218</v>
      </c>
      <c r="F648" s="3" t="s">
        <v>219</v>
      </c>
      <c r="G648" s="3" t="s">
        <v>18</v>
      </c>
      <c r="H648" s="6">
        <v>0</v>
      </c>
      <c r="I648" s="6">
        <v>97</v>
      </c>
      <c r="J648" s="4">
        <v>0</v>
      </c>
      <c r="K648" s="52">
        <f t="shared" si="10"/>
        <v>0</v>
      </c>
    </row>
    <row r="649" spans="1:11" x14ac:dyDescent="0.25">
      <c r="A649" s="3">
        <v>206230</v>
      </c>
      <c r="B649" s="3" t="s">
        <v>55</v>
      </c>
      <c r="C649" s="4" t="s">
        <v>1109</v>
      </c>
      <c r="D649" s="3" t="s">
        <v>15</v>
      </c>
      <c r="E649" s="3" t="s">
        <v>176</v>
      </c>
      <c r="F649" s="3" t="s">
        <v>177</v>
      </c>
      <c r="G649" s="3" t="s">
        <v>18</v>
      </c>
      <c r="H649" s="6">
        <v>2</v>
      </c>
      <c r="I649" s="6">
        <v>0</v>
      </c>
      <c r="J649" s="4">
        <v>0</v>
      </c>
      <c r="K649" s="52">
        <f t="shared" si="10"/>
        <v>-2</v>
      </c>
    </row>
    <row r="650" spans="1:11" x14ac:dyDescent="0.25">
      <c r="A650" s="3">
        <v>206541</v>
      </c>
      <c r="B650" s="3" t="s">
        <v>1110</v>
      </c>
      <c r="C650" s="4" t="s">
        <v>1110</v>
      </c>
      <c r="D650" s="3" t="s">
        <v>15</v>
      </c>
      <c r="E650" s="3" t="s">
        <v>87</v>
      </c>
      <c r="F650" s="3" t="s">
        <v>303</v>
      </c>
      <c r="G650" s="3" t="s">
        <v>18</v>
      </c>
      <c r="H650" s="6">
        <v>42</v>
      </c>
      <c r="I650" s="6">
        <v>0</v>
      </c>
      <c r="J650" s="4">
        <v>0</v>
      </c>
      <c r="K650" s="52">
        <f t="shared" si="10"/>
        <v>-42</v>
      </c>
    </row>
    <row r="651" spans="1:11" x14ac:dyDescent="0.25">
      <c r="A651" s="3">
        <v>206924</v>
      </c>
      <c r="B651" s="3" t="s">
        <v>308</v>
      </c>
      <c r="C651" s="4" t="s">
        <v>1111</v>
      </c>
      <c r="D651" s="3" t="s">
        <v>15</v>
      </c>
      <c r="E651" s="3" t="s">
        <v>98</v>
      </c>
      <c r="F651" s="3" t="s">
        <v>310</v>
      </c>
      <c r="G651" s="3" t="s">
        <v>18</v>
      </c>
      <c r="H651" s="6">
        <v>125</v>
      </c>
      <c r="I651" s="6">
        <v>686</v>
      </c>
      <c r="J651" s="4">
        <v>0</v>
      </c>
      <c r="K651" s="52">
        <f t="shared" si="10"/>
        <v>-125</v>
      </c>
    </row>
    <row r="652" spans="1:11" x14ac:dyDescent="0.25">
      <c r="A652" s="3">
        <v>206945</v>
      </c>
      <c r="B652" s="3" t="s">
        <v>1112</v>
      </c>
      <c r="C652" s="4" t="s">
        <v>1113</v>
      </c>
      <c r="D652" s="3" t="s">
        <v>15</v>
      </c>
      <c r="E652" s="3" t="s">
        <v>24</v>
      </c>
      <c r="F652" s="3" t="s">
        <v>327</v>
      </c>
      <c r="G652" s="3" t="s">
        <v>18</v>
      </c>
      <c r="H652" s="6">
        <v>124</v>
      </c>
      <c r="I652" s="6">
        <v>0</v>
      </c>
      <c r="J652" s="4">
        <v>0</v>
      </c>
      <c r="K652" s="52">
        <f t="shared" si="10"/>
        <v>-124</v>
      </c>
    </row>
    <row r="653" spans="1:11" x14ac:dyDescent="0.25">
      <c r="A653" s="3">
        <v>206966</v>
      </c>
      <c r="B653" s="3" t="s">
        <v>116</v>
      </c>
      <c r="C653" s="4" t="s">
        <v>1114</v>
      </c>
      <c r="D653" s="3" t="s">
        <v>15</v>
      </c>
      <c r="E653" s="3" t="s">
        <v>114</v>
      </c>
      <c r="F653" s="3" t="s">
        <v>115</v>
      </c>
      <c r="G653" s="3" t="s">
        <v>18</v>
      </c>
      <c r="H653" s="6">
        <v>175</v>
      </c>
      <c r="I653" s="6">
        <v>0</v>
      </c>
      <c r="J653" s="4">
        <v>0</v>
      </c>
      <c r="K653" s="52">
        <f t="shared" si="10"/>
        <v>-175</v>
      </c>
    </row>
    <row r="654" spans="1:11" x14ac:dyDescent="0.25">
      <c r="A654" s="3">
        <v>207004</v>
      </c>
      <c r="B654" s="3" t="s">
        <v>160</v>
      </c>
      <c r="C654" s="4" t="s">
        <v>1115</v>
      </c>
      <c r="D654" s="3" t="s">
        <v>15</v>
      </c>
      <c r="E654" s="3" t="s">
        <v>24</v>
      </c>
      <c r="F654" s="3" t="s">
        <v>429</v>
      </c>
      <c r="G654" s="3" t="s">
        <v>18</v>
      </c>
      <c r="H654" s="6">
        <v>85</v>
      </c>
      <c r="I654" s="6">
        <v>29481</v>
      </c>
      <c r="J654" s="4">
        <v>3643</v>
      </c>
      <c r="K654" s="52">
        <f t="shared" si="10"/>
        <v>3558</v>
      </c>
    </row>
    <row r="655" spans="1:11" x14ac:dyDescent="0.25">
      <c r="A655" s="3">
        <v>207022</v>
      </c>
      <c r="B655" s="3" t="s">
        <v>210</v>
      </c>
      <c r="C655" s="4" t="s">
        <v>1116</v>
      </c>
      <c r="D655" s="3" t="s">
        <v>15</v>
      </c>
      <c r="E655" s="3" t="s">
        <v>176</v>
      </c>
      <c r="F655" s="3" t="s">
        <v>212</v>
      </c>
      <c r="G655" s="3" t="s">
        <v>18</v>
      </c>
      <c r="H655" s="6">
        <v>108</v>
      </c>
      <c r="I655" s="6">
        <v>0</v>
      </c>
      <c r="J655" s="4">
        <v>0</v>
      </c>
      <c r="K655" s="52">
        <f t="shared" si="10"/>
        <v>-108</v>
      </c>
    </row>
    <row r="656" spans="1:11" x14ac:dyDescent="0.25">
      <c r="A656" s="3">
        <v>207362</v>
      </c>
      <c r="B656" s="3" t="s">
        <v>357</v>
      </c>
      <c r="C656" s="4" t="s">
        <v>1117</v>
      </c>
      <c r="D656" s="3" t="s">
        <v>15</v>
      </c>
      <c r="E656" s="3" t="s">
        <v>231</v>
      </c>
      <c r="F656" s="3" t="s">
        <v>359</v>
      </c>
      <c r="G656" s="3" t="s">
        <v>18</v>
      </c>
      <c r="H656" s="6">
        <v>0</v>
      </c>
      <c r="I656" s="6">
        <v>416</v>
      </c>
      <c r="J656" s="4">
        <v>0</v>
      </c>
      <c r="K656" s="52">
        <f t="shared" si="10"/>
        <v>0</v>
      </c>
    </row>
    <row r="657" spans="1:11" x14ac:dyDescent="0.25">
      <c r="A657" s="3">
        <v>207522</v>
      </c>
      <c r="B657" s="3" t="s">
        <v>171</v>
      </c>
      <c r="C657" s="4" t="s">
        <v>1118</v>
      </c>
      <c r="D657" s="3" t="s">
        <v>15</v>
      </c>
      <c r="E657" s="3" t="s">
        <v>24</v>
      </c>
      <c r="F657" s="3" t="s">
        <v>173</v>
      </c>
      <c r="G657" s="3" t="s">
        <v>18</v>
      </c>
      <c r="H657" s="6">
        <v>0</v>
      </c>
      <c r="I657" s="6">
        <v>0</v>
      </c>
      <c r="J657" s="4">
        <v>0</v>
      </c>
      <c r="K657" s="52">
        <f t="shared" si="10"/>
        <v>0</v>
      </c>
    </row>
    <row r="658" spans="1:11" x14ac:dyDescent="0.25">
      <c r="A658" s="3">
        <v>207555</v>
      </c>
      <c r="B658" s="3" t="s">
        <v>1119</v>
      </c>
      <c r="C658" s="4" t="s">
        <v>1120</v>
      </c>
      <c r="D658" s="3" t="s">
        <v>15</v>
      </c>
      <c r="E658" s="3" t="s">
        <v>57</v>
      </c>
      <c r="F658" s="3" t="s">
        <v>84</v>
      </c>
      <c r="G658" s="3" t="s">
        <v>18</v>
      </c>
      <c r="H658" s="6">
        <v>0</v>
      </c>
      <c r="I658" s="6">
        <v>57</v>
      </c>
      <c r="J658" s="4">
        <v>0</v>
      </c>
      <c r="K658" s="52">
        <f t="shared" si="10"/>
        <v>0</v>
      </c>
    </row>
    <row r="659" spans="1:11" x14ac:dyDescent="0.25">
      <c r="A659" s="3">
        <v>207649</v>
      </c>
      <c r="B659" s="3" t="s">
        <v>1121</v>
      </c>
      <c r="C659" s="4" t="s">
        <v>1122</v>
      </c>
      <c r="D659" s="3" t="s">
        <v>15</v>
      </c>
      <c r="E659" s="3" t="s">
        <v>98</v>
      </c>
      <c r="F659" s="3" t="s">
        <v>1123</v>
      </c>
      <c r="G659" s="3" t="s">
        <v>18</v>
      </c>
      <c r="H659" s="6">
        <v>32</v>
      </c>
      <c r="I659" s="6">
        <v>14816</v>
      </c>
      <c r="J659" s="4">
        <v>2075</v>
      </c>
      <c r="K659" s="52">
        <f t="shared" si="10"/>
        <v>2043</v>
      </c>
    </row>
    <row r="660" spans="1:11" x14ac:dyDescent="0.25">
      <c r="A660" s="3">
        <v>207651</v>
      </c>
      <c r="B660" s="3" t="s">
        <v>879</v>
      </c>
      <c r="C660" s="4" t="s">
        <v>1124</v>
      </c>
      <c r="D660" s="3" t="s">
        <v>15</v>
      </c>
      <c r="E660" s="3" t="s">
        <v>231</v>
      </c>
      <c r="F660" s="3" t="s">
        <v>794</v>
      </c>
      <c r="G660" s="3" t="s">
        <v>18</v>
      </c>
      <c r="H660" s="6">
        <v>0</v>
      </c>
      <c r="I660" s="6">
        <v>2385</v>
      </c>
      <c r="J660" s="4">
        <v>0</v>
      </c>
      <c r="K660" s="52">
        <f t="shared" si="10"/>
        <v>0</v>
      </c>
    </row>
    <row r="661" spans="1:11" x14ac:dyDescent="0.25">
      <c r="A661" s="3">
        <v>207654</v>
      </c>
      <c r="B661" s="3" t="s">
        <v>507</v>
      </c>
      <c r="C661" s="4" t="s">
        <v>1125</v>
      </c>
      <c r="D661" s="3" t="s">
        <v>15</v>
      </c>
      <c r="E661" s="3" t="s">
        <v>225</v>
      </c>
      <c r="F661" s="3" t="s">
        <v>509</v>
      </c>
      <c r="G661" s="3" t="s">
        <v>18</v>
      </c>
      <c r="H661" s="6">
        <v>4</v>
      </c>
      <c r="I661" s="6">
        <v>829</v>
      </c>
      <c r="J661" s="4">
        <v>113</v>
      </c>
      <c r="K661" s="52">
        <f t="shared" si="10"/>
        <v>109</v>
      </c>
    </row>
    <row r="662" spans="1:11" x14ac:dyDescent="0.25">
      <c r="A662" s="3">
        <v>207662</v>
      </c>
      <c r="B662" s="3" t="s">
        <v>1126</v>
      </c>
      <c r="C662" s="4" t="s">
        <v>1127</v>
      </c>
      <c r="D662" s="3" t="s">
        <v>15</v>
      </c>
      <c r="E662" s="3" t="s">
        <v>24</v>
      </c>
      <c r="F662" s="3" t="s">
        <v>30</v>
      </c>
      <c r="G662" s="3" t="s">
        <v>18</v>
      </c>
      <c r="H662" s="6">
        <v>359</v>
      </c>
      <c r="I662" s="6">
        <v>52909</v>
      </c>
      <c r="J662" s="4">
        <v>5356</v>
      </c>
      <c r="K662" s="52">
        <f t="shared" si="10"/>
        <v>4997</v>
      </c>
    </row>
    <row r="663" spans="1:11" x14ac:dyDescent="0.25">
      <c r="A663" s="3">
        <v>207663</v>
      </c>
      <c r="B663" s="3" t="s">
        <v>160</v>
      </c>
      <c r="C663" s="4" t="s">
        <v>1128</v>
      </c>
      <c r="D663" s="3" t="s">
        <v>15</v>
      </c>
      <c r="E663" s="3" t="s">
        <v>24</v>
      </c>
      <c r="F663" s="3" t="s">
        <v>30</v>
      </c>
      <c r="G663" s="3" t="s">
        <v>18</v>
      </c>
      <c r="H663" s="6">
        <v>66</v>
      </c>
      <c r="I663" s="6">
        <v>720</v>
      </c>
      <c r="J663" s="4">
        <v>0</v>
      </c>
      <c r="K663" s="52">
        <f t="shared" si="10"/>
        <v>-66</v>
      </c>
    </row>
    <row r="664" spans="1:11" x14ac:dyDescent="0.25">
      <c r="A664" s="3">
        <v>207666</v>
      </c>
      <c r="B664" s="3" t="s">
        <v>164</v>
      </c>
      <c r="C664" s="4" t="s">
        <v>1129</v>
      </c>
      <c r="D664" s="3" t="s">
        <v>15</v>
      </c>
      <c r="E664" s="3" t="s">
        <v>145</v>
      </c>
      <c r="F664" s="3" t="s">
        <v>166</v>
      </c>
      <c r="G664" s="3" t="s">
        <v>18</v>
      </c>
      <c r="H664" s="6">
        <v>170</v>
      </c>
      <c r="I664" s="6">
        <v>0</v>
      </c>
      <c r="J664" s="4">
        <v>0</v>
      </c>
      <c r="K664" s="52">
        <f t="shared" si="10"/>
        <v>-170</v>
      </c>
    </row>
    <row r="665" spans="1:11" x14ac:dyDescent="0.25">
      <c r="A665" s="3">
        <v>207667</v>
      </c>
      <c r="B665" s="3" t="s">
        <v>164</v>
      </c>
      <c r="C665" s="4" t="s">
        <v>1130</v>
      </c>
      <c r="D665" s="3" t="s">
        <v>15</v>
      </c>
      <c r="E665" s="3" t="s">
        <v>145</v>
      </c>
      <c r="F665" s="3" t="s">
        <v>166</v>
      </c>
      <c r="G665" s="3" t="s">
        <v>18</v>
      </c>
      <c r="H665" s="6">
        <v>90</v>
      </c>
      <c r="I665" s="6">
        <v>0</v>
      </c>
      <c r="J665" s="4">
        <v>0</v>
      </c>
      <c r="K665" s="52">
        <f t="shared" si="10"/>
        <v>-90</v>
      </c>
    </row>
    <row r="666" spans="1:11" x14ac:dyDescent="0.25">
      <c r="A666" s="3">
        <v>207668</v>
      </c>
      <c r="B666" s="3" t="s">
        <v>164</v>
      </c>
      <c r="C666" s="4" t="s">
        <v>1131</v>
      </c>
      <c r="D666" s="3" t="s">
        <v>15</v>
      </c>
      <c r="E666" s="3" t="s">
        <v>145</v>
      </c>
      <c r="F666" s="3" t="s">
        <v>166</v>
      </c>
      <c r="G666" s="3" t="s">
        <v>18</v>
      </c>
      <c r="H666" s="6">
        <v>0</v>
      </c>
      <c r="I666" s="6">
        <v>0</v>
      </c>
      <c r="J666" s="4">
        <v>0</v>
      </c>
      <c r="K666" s="52">
        <f t="shared" si="10"/>
        <v>0</v>
      </c>
    </row>
    <row r="667" spans="1:11" x14ac:dyDescent="0.25">
      <c r="A667" s="3">
        <v>207698</v>
      </c>
      <c r="B667" s="3" t="s">
        <v>1132</v>
      </c>
      <c r="C667" s="4" t="s">
        <v>1133</v>
      </c>
      <c r="D667" s="3" t="s">
        <v>15</v>
      </c>
      <c r="E667" s="3" t="s">
        <v>39</v>
      </c>
      <c r="F667" s="3" t="s">
        <v>460</v>
      </c>
      <c r="G667" s="3" t="s">
        <v>18</v>
      </c>
      <c r="H667" s="6">
        <v>0</v>
      </c>
      <c r="I667" s="6">
        <v>0</v>
      </c>
      <c r="J667" s="4">
        <v>0</v>
      </c>
      <c r="K667" s="52">
        <f t="shared" si="10"/>
        <v>0</v>
      </c>
    </row>
    <row r="668" spans="1:11" x14ac:dyDescent="0.25">
      <c r="A668" s="3">
        <v>208282</v>
      </c>
      <c r="B668" s="3" t="s">
        <v>1009</v>
      </c>
      <c r="C668" s="4" t="s">
        <v>1134</v>
      </c>
      <c r="D668" s="3" t="s">
        <v>15</v>
      </c>
      <c r="E668" s="3" t="s">
        <v>225</v>
      </c>
      <c r="F668" s="3" t="s">
        <v>1011</v>
      </c>
      <c r="G668" s="3" t="s">
        <v>18</v>
      </c>
      <c r="H668" s="6">
        <v>2</v>
      </c>
      <c r="I668" s="6">
        <v>18484</v>
      </c>
      <c r="J668" s="4">
        <v>0</v>
      </c>
      <c r="K668" s="52">
        <f t="shared" si="10"/>
        <v>-2</v>
      </c>
    </row>
    <row r="669" spans="1:11" x14ac:dyDescent="0.25">
      <c r="A669" s="3">
        <v>208482</v>
      </c>
      <c r="B669" s="3" t="s">
        <v>1135</v>
      </c>
      <c r="C669" s="4" t="s">
        <v>1136</v>
      </c>
      <c r="D669" s="3" t="s">
        <v>15</v>
      </c>
      <c r="E669" s="3" t="s">
        <v>87</v>
      </c>
      <c r="F669" s="3" t="s">
        <v>465</v>
      </c>
      <c r="G669" s="3" t="s">
        <v>18</v>
      </c>
      <c r="H669" s="6">
        <v>382</v>
      </c>
      <c r="I669" s="6">
        <v>563</v>
      </c>
      <c r="J669" s="4">
        <v>0</v>
      </c>
      <c r="K669" s="52">
        <f t="shared" si="10"/>
        <v>-382</v>
      </c>
    </row>
    <row r="670" spans="1:11" x14ac:dyDescent="0.25">
      <c r="A670" s="3">
        <v>208543</v>
      </c>
      <c r="B670" s="3" t="s">
        <v>1137</v>
      </c>
      <c r="C670" s="4" t="s">
        <v>1138</v>
      </c>
      <c r="D670" s="3" t="s">
        <v>15</v>
      </c>
      <c r="E670" s="3" t="s">
        <v>57</v>
      </c>
      <c r="F670" s="3" t="s">
        <v>84</v>
      </c>
      <c r="G670" s="3" t="s">
        <v>18</v>
      </c>
      <c r="H670" s="6">
        <v>0</v>
      </c>
      <c r="I670" s="6">
        <v>97</v>
      </c>
      <c r="J670" s="4">
        <v>0</v>
      </c>
      <c r="K670" s="52">
        <f t="shared" si="10"/>
        <v>0</v>
      </c>
    </row>
    <row r="671" spans="1:11" x14ac:dyDescent="0.25">
      <c r="A671" s="3">
        <v>208763</v>
      </c>
      <c r="B671" s="3" t="s">
        <v>1139</v>
      </c>
      <c r="C671" s="4" t="s">
        <v>1140</v>
      </c>
      <c r="D671" s="3" t="s">
        <v>15</v>
      </c>
      <c r="E671" s="3" t="s">
        <v>98</v>
      </c>
      <c r="F671" s="3" t="s">
        <v>1123</v>
      </c>
      <c r="G671" s="3" t="s">
        <v>18</v>
      </c>
      <c r="H671" s="6">
        <v>23</v>
      </c>
      <c r="I671" s="6">
        <v>0</v>
      </c>
      <c r="J671" s="4">
        <v>0</v>
      </c>
      <c r="K671" s="52">
        <f t="shared" si="10"/>
        <v>-23</v>
      </c>
    </row>
    <row r="672" spans="1:11" x14ac:dyDescent="0.25">
      <c r="A672" s="3">
        <v>208764</v>
      </c>
      <c r="B672" s="3" t="s">
        <v>1139</v>
      </c>
      <c r="C672" s="4" t="s">
        <v>1141</v>
      </c>
      <c r="D672" s="3" t="s">
        <v>15</v>
      </c>
      <c r="E672" s="3" t="s">
        <v>98</v>
      </c>
      <c r="F672" s="3" t="s">
        <v>1123</v>
      </c>
      <c r="G672" s="3" t="s">
        <v>18</v>
      </c>
      <c r="H672" s="6">
        <v>0</v>
      </c>
      <c r="I672" s="6">
        <v>0</v>
      </c>
      <c r="J672" s="4">
        <v>0</v>
      </c>
      <c r="K672" s="52">
        <f t="shared" si="10"/>
        <v>0</v>
      </c>
    </row>
    <row r="673" spans="1:11" x14ac:dyDescent="0.25">
      <c r="A673" s="3">
        <v>208832</v>
      </c>
      <c r="B673" s="3" t="s">
        <v>1142</v>
      </c>
      <c r="C673" s="4" t="s">
        <v>1143</v>
      </c>
      <c r="D673" s="3" t="s">
        <v>15</v>
      </c>
      <c r="E673" s="3" t="s">
        <v>240</v>
      </c>
      <c r="F673" s="3" t="s">
        <v>776</v>
      </c>
      <c r="G673" s="3" t="s">
        <v>18</v>
      </c>
      <c r="H673" s="6">
        <v>9</v>
      </c>
      <c r="I673" s="6">
        <v>0</v>
      </c>
      <c r="J673" s="4">
        <v>0</v>
      </c>
      <c r="K673" s="52">
        <f t="shared" si="10"/>
        <v>-9</v>
      </c>
    </row>
    <row r="674" spans="1:11" x14ac:dyDescent="0.25">
      <c r="A674" s="3">
        <v>208942</v>
      </c>
      <c r="B674" s="3" t="s">
        <v>550</v>
      </c>
      <c r="C674" s="4" t="s">
        <v>1144</v>
      </c>
      <c r="D674" s="3" t="s">
        <v>15</v>
      </c>
      <c r="E674" s="3" t="s">
        <v>106</v>
      </c>
      <c r="F674" s="3" t="s">
        <v>552</v>
      </c>
      <c r="G674" s="3" t="s">
        <v>18</v>
      </c>
      <c r="H674" s="6">
        <v>0</v>
      </c>
      <c r="I674" s="6">
        <v>554</v>
      </c>
      <c r="J674" s="4">
        <v>151</v>
      </c>
      <c r="K674" s="52">
        <f t="shared" si="10"/>
        <v>151</v>
      </c>
    </row>
    <row r="675" spans="1:11" x14ac:dyDescent="0.25">
      <c r="A675" s="3">
        <v>209062</v>
      </c>
      <c r="B675" s="3" t="s">
        <v>55</v>
      </c>
      <c r="C675" s="4" t="s">
        <v>1145</v>
      </c>
      <c r="D675" s="3" t="s">
        <v>15</v>
      </c>
      <c r="E675" s="3" t="s">
        <v>42</v>
      </c>
      <c r="F675" s="3" t="s">
        <v>420</v>
      </c>
      <c r="G675" s="3" t="s">
        <v>18</v>
      </c>
      <c r="H675" s="6">
        <v>0</v>
      </c>
      <c r="I675" s="6">
        <v>7198</v>
      </c>
      <c r="J675" s="4">
        <v>0</v>
      </c>
      <c r="K675" s="52">
        <f t="shared" si="10"/>
        <v>0</v>
      </c>
    </row>
    <row r="676" spans="1:11" x14ac:dyDescent="0.25">
      <c r="A676" s="3">
        <v>209074</v>
      </c>
      <c r="B676" s="3" t="s">
        <v>164</v>
      </c>
      <c r="C676" s="4" t="s">
        <v>1146</v>
      </c>
      <c r="D676" s="3" t="s">
        <v>15</v>
      </c>
      <c r="E676" s="3" t="s">
        <v>145</v>
      </c>
      <c r="F676" s="3" t="s">
        <v>166</v>
      </c>
      <c r="G676" s="3" t="s">
        <v>18</v>
      </c>
      <c r="H676" s="6">
        <v>25383</v>
      </c>
      <c r="I676" s="6">
        <v>28374</v>
      </c>
      <c r="J676" s="4">
        <v>3322</v>
      </c>
      <c r="K676" s="52">
        <f t="shared" si="10"/>
        <v>-22061</v>
      </c>
    </row>
    <row r="677" spans="1:11" x14ac:dyDescent="0.25">
      <c r="A677" s="3">
        <v>209722</v>
      </c>
      <c r="B677" s="3" t="s">
        <v>1045</v>
      </c>
      <c r="C677" s="4" t="s">
        <v>1147</v>
      </c>
      <c r="D677" s="3" t="s">
        <v>15</v>
      </c>
      <c r="E677" s="3" t="s">
        <v>218</v>
      </c>
      <c r="F677" s="3" t="s">
        <v>1047</v>
      </c>
      <c r="G677" s="3" t="s">
        <v>18</v>
      </c>
      <c r="H677" s="6">
        <v>2630</v>
      </c>
      <c r="I677" s="6">
        <v>12095</v>
      </c>
      <c r="J677" s="4">
        <v>1858</v>
      </c>
      <c r="K677" s="52">
        <f t="shared" si="10"/>
        <v>-772</v>
      </c>
    </row>
    <row r="678" spans="1:11" x14ac:dyDescent="0.25">
      <c r="A678" s="3">
        <v>209930</v>
      </c>
      <c r="B678" s="3" t="s">
        <v>463</v>
      </c>
      <c r="C678" s="4" t="s">
        <v>1148</v>
      </c>
      <c r="D678" s="3" t="s">
        <v>15</v>
      </c>
      <c r="E678" s="3" t="s">
        <v>87</v>
      </c>
      <c r="F678" s="3" t="s">
        <v>465</v>
      </c>
      <c r="G678" s="3" t="s">
        <v>18</v>
      </c>
      <c r="H678" s="6">
        <v>0</v>
      </c>
      <c r="I678" s="6">
        <v>8141</v>
      </c>
      <c r="J678" s="4">
        <v>0</v>
      </c>
      <c r="K678" s="52">
        <f t="shared" si="10"/>
        <v>0</v>
      </c>
    </row>
    <row r="679" spans="1:11" x14ac:dyDescent="0.25">
      <c r="A679" s="3">
        <v>209970</v>
      </c>
      <c r="B679" s="3" t="s">
        <v>190</v>
      </c>
      <c r="C679" s="4" t="s">
        <v>1149</v>
      </c>
      <c r="D679" s="3" t="s">
        <v>15</v>
      </c>
      <c r="E679" s="3" t="s">
        <v>98</v>
      </c>
      <c r="F679" s="3" t="s">
        <v>268</v>
      </c>
      <c r="G679" s="3" t="s">
        <v>18</v>
      </c>
      <c r="H679" s="6">
        <v>211</v>
      </c>
      <c r="I679" s="6">
        <v>0</v>
      </c>
      <c r="J679" s="4">
        <v>75</v>
      </c>
      <c r="K679" s="52">
        <f t="shared" si="10"/>
        <v>-136</v>
      </c>
    </row>
    <row r="680" spans="1:11" x14ac:dyDescent="0.25">
      <c r="A680" s="3">
        <v>210139</v>
      </c>
      <c r="B680" s="3" t="s">
        <v>28</v>
      </c>
      <c r="C680" s="4" t="s">
        <v>1150</v>
      </c>
      <c r="D680" s="3" t="s">
        <v>15</v>
      </c>
      <c r="E680" s="3" t="s">
        <v>24</v>
      </c>
      <c r="F680" s="3" t="s">
        <v>30</v>
      </c>
      <c r="G680" s="3" t="s">
        <v>18</v>
      </c>
      <c r="H680" s="6">
        <v>0</v>
      </c>
      <c r="I680" s="6">
        <v>9564</v>
      </c>
      <c r="J680" s="4">
        <v>1007</v>
      </c>
      <c r="K680" s="52">
        <f t="shared" si="10"/>
        <v>1007</v>
      </c>
    </row>
    <row r="681" spans="1:11" x14ac:dyDescent="0.25">
      <c r="A681" s="3">
        <v>210477</v>
      </c>
      <c r="B681" s="3" t="s">
        <v>301</v>
      </c>
      <c r="C681" s="4" t="s">
        <v>1151</v>
      </c>
      <c r="D681" s="3" t="s">
        <v>15</v>
      </c>
      <c r="E681" s="3" t="s">
        <v>87</v>
      </c>
      <c r="F681" s="3" t="s">
        <v>303</v>
      </c>
      <c r="G681" s="3" t="s">
        <v>18</v>
      </c>
      <c r="H681" s="6">
        <v>0</v>
      </c>
      <c r="I681" s="6">
        <v>620</v>
      </c>
      <c r="J681" s="4">
        <v>0</v>
      </c>
      <c r="K681" s="52">
        <f t="shared" si="10"/>
        <v>0</v>
      </c>
    </row>
    <row r="682" spans="1:11" x14ac:dyDescent="0.25">
      <c r="A682" s="3">
        <v>210528</v>
      </c>
      <c r="B682" s="3" t="s">
        <v>1152</v>
      </c>
      <c r="C682" s="4" t="s">
        <v>1153</v>
      </c>
      <c r="D682" s="3" t="s">
        <v>15</v>
      </c>
      <c r="E682" s="3" t="s">
        <v>225</v>
      </c>
      <c r="F682" s="3" t="s">
        <v>1154</v>
      </c>
      <c r="G682" s="3" t="s">
        <v>18</v>
      </c>
      <c r="H682" s="6">
        <v>0</v>
      </c>
      <c r="I682" s="6">
        <v>19789</v>
      </c>
      <c r="J682" s="4">
        <v>2319</v>
      </c>
      <c r="K682" s="52">
        <f t="shared" si="10"/>
        <v>2319</v>
      </c>
    </row>
    <row r="683" spans="1:11" x14ac:dyDescent="0.25">
      <c r="A683" s="3">
        <v>210529</v>
      </c>
      <c r="B683" s="3" t="s">
        <v>1152</v>
      </c>
      <c r="C683" s="4" t="s">
        <v>1155</v>
      </c>
      <c r="D683" s="3" t="s">
        <v>15</v>
      </c>
      <c r="E683" s="3" t="s">
        <v>225</v>
      </c>
      <c r="F683" s="3" t="s">
        <v>1154</v>
      </c>
      <c r="G683" s="3" t="s">
        <v>18</v>
      </c>
      <c r="H683" s="6">
        <v>22</v>
      </c>
      <c r="I683" s="6">
        <v>174</v>
      </c>
      <c r="J683" s="4">
        <v>0</v>
      </c>
      <c r="K683" s="52">
        <f t="shared" si="10"/>
        <v>-22</v>
      </c>
    </row>
    <row r="684" spans="1:11" x14ac:dyDescent="0.25">
      <c r="A684" s="3">
        <v>210538</v>
      </c>
      <c r="B684" s="3" t="s">
        <v>160</v>
      </c>
      <c r="C684" s="4" t="s">
        <v>1156</v>
      </c>
      <c r="D684" s="3" t="s">
        <v>15</v>
      </c>
      <c r="E684" s="3" t="s">
        <v>24</v>
      </c>
      <c r="F684" s="3" t="s">
        <v>30</v>
      </c>
      <c r="G684" s="3" t="s">
        <v>18</v>
      </c>
      <c r="H684" s="6">
        <v>0</v>
      </c>
      <c r="I684" s="6">
        <v>0</v>
      </c>
      <c r="J684" s="4">
        <v>0</v>
      </c>
      <c r="K684" s="52">
        <f t="shared" si="10"/>
        <v>0</v>
      </c>
    </row>
    <row r="685" spans="1:11" x14ac:dyDescent="0.25">
      <c r="A685" s="3">
        <v>210543</v>
      </c>
      <c r="B685" s="3" t="s">
        <v>1152</v>
      </c>
      <c r="C685" s="4" t="s">
        <v>1157</v>
      </c>
      <c r="D685" s="3" t="s">
        <v>15</v>
      </c>
      <c r="E685" s="3" t="s">
        <v>225</v>
      </c>
      <c r="F685" s="3" t="s">
        <v>1154</v>
      </c>
      <c r="G685" s="3" t="s">
        <v>18</v>
      </c>
      <c r="H685" s="6">
        <v>0</v>
      </c>
      <c r="I685" s="6">
        <v>41</v>
      </c>
      <c r="J685" s="4">
        <v>0</v>
      </c>
      <c r="K685" s="52">
        <f t="shared" si="10"/>
        <v>0</v>
      </c>
    </row>
    <row r="686" spans="1:11" x14ac:dyDescent="0.25">
      <c r="A686" s="3">
        <v>210587</v>
      </c>
      <c r="B686" s="3" t="s">
        <v>352</v>
      </c>
      <c r="C686" s="4" t="s">
        <v>1158</v>
      </c>
      <c r="D686" s="3" t="s">
        <v>15</v>
      </c>
      <c r="E686" s="3" t="s">
        <v>106</v>
      </c>
      <c r="F686" s="3" t="s">
        <v>815</v>
      </c>
      <c r="G686" s="3" t="s">
        <v>18</v>
      </c>
      <c r="H686" s="6">
        <v>0</v>
      </c>
      <c r="I686" s="6">
        <v>0</v>
      </c>
      <c r="J686" s="4">
        <v>0</v>
      </c>
      <c r="K686" s="52">
        <f t="shared" si="10"/>
        <v>0</v>
      </c>
    </row>
    <row r="687" spans="1:11" x14ac:dyDescent="0.25">
      <c r="A687" s="3">
        <v>210595</v>
      </c>
      <c r="B687" s="3" t="s">
        <v>96</v>
      </c>
      <c r="C687" s="4" t="s">
        <v>1159</v>
      </c>
      <c r="D687" s="3" t="s">
        <v>15</v>
      </c>
      <c r="E687" s="3" t="s">
        <v>98</v>
      </c>
      <c r="F687" s="3" t="s">
        <v>99</v>
      </c>
      <c r="G687" s="3" t="s">
        <v>18</v>
      </c>
      <c r="H687" s="6">
        <v>162</v>
      </c>
      <c r="I687" s="6">
        <v>182213</v>
      </c>
      <c r="J687" s="4">
        <v>18692</v>
      </c>
      <c r="K687" s="52">
        <f t="shared" si="10"/>
        <v>18530</v>
      </c>
    </row>
    <row r="688" spans="1:11" x14ac:dyDescent="0.25">
      <c r="A688" s="3">
        <v>210604</v>
      </c>
      <c r="B688" s="3" t="s">
        <v>1098</v>
      </c>
      <c r="C688" s="4" t="s">
        <v>1160</v>
      </c>
      <c r="D688" s="3" t="s">
        <v>15</v>
      </c>
      <c r="E688" s="3" t="s">
        <v>87</v>
      </c>
      <c r="F688" s="3" t="s">
        <v>180</v>
      </c>
      <c r="G688" s="3" t="s">
        <v>18</v>
      </c>
      <c r="H688" s="6">
        <v>401</v>
      </c>
      <c r="I688" s="6">
        <v>0</v>
      </c>
      <c r="J688" s="4">
        <v>0</v>
      </c>
      <c r="K688" s="52">
        <f t="shared" si="10"/>
        <v>-401</v>
      </c>
    </row>
    <row r="689" spans="1:11" x14ac:dyDescent="0.25">
      <c r="A689" s="3">
        <v>210611</v>
      </c>
      <c r="B689" s="3" t="s">
        <v>109</v>
      </c>
      <c r="C689" s="4" t="s">
        <v>1161</v>
      </c>
      <c r="D689" s="3" t="s">
        <v>15</v>
      </c>
      <c r="E689" s="3" t="s">
        <v>98</v>
      </c>
      <c r="F689" s="3" t="s">
        <v>437</v>
      </c>
      <c r="G689" s="3" t="s">
        <v>18</v>
      </c>
      <c r="H689" s="6">
        <v>0</v>
      </c>
      <c r="I689" s="6">
        <v>0</v>
      </c>
      <c r="J689" s="4">
        <v>0</v>
      </c>
      <c r="K689" s="52">
        <f t="shared" si="10"/>
        <v>0</v>
      </c>
    </row>
    <row r="690" spans="1:11" x14ac:dyDescent="0.25">
      <c r="A690" s="3">
        <v>210698</v>
      </c>
      <c r="B690" s="3" t="s">
        <v>160</v>
      </c>
      <c r="C690" s="4" t="s">
        <v>1162</v>
      </c>
      <c r="D690" s="3" t="s">
        <v>15</v>
      </c>
      <c r="E690" s="3" t="s">
        <v>24</v>
      </c>
      <c r="F690" s="3" t="s">
        <v>173</v>
      </c>
      <c r="G690" s="3" t="s">
        <v>18</v>
      </c>
      <c r="H690" s="6">
        <v>119659</v>
      </c>
      <c r="I690" s="6">
        <v>112594</v>
      </c>
      <c r="J690" s="4">
        <v>19959</v>
      </c>
      <c r="K690" s="52">
        <f t="shared" si="10"/>
        <v>-99700</v>
      </c>
    </row>
    <row r="691" spans="1:11" x14ac:dyDescent="0.25">
      <c r="A691" s="3">
        <v>211058</v>
      </c>
      <c r="B691" s="3" t="s">
        <v>369</v>
      </c>
      <c r="C691" s="4" t="s">
        <v>1163</v>
      </c>
      <c r="D691" s="3" t="s">
        <v>15</v>
      </c>
      <c r="E691" s="3" t="s">
        <v>98</v>
      </c>
      <c r="F691" s="3" t="s">
        <v>371</v>
      </c>
      <c r="G691" s="3" t="s">
        <v>18</v>
      </c>
      <c r="H691" s="6">
        <v>0</v>
      </c>
      <c r="I691" s="6">
        <v>3474</v>
      </c>
      <c r="J691" s="4">
        <v>0</v>
      </c>
      <c r="K691" s="52">
        <f t="shared" si="10"/>
        <v>0</v>
      </c>
    </row>
    <row r="692" spans="1:11" x14ac:dyDescent="0.25">
      <c r="A692" s="3">
        <v>211078</v>
      </c>
      <c r="B692" s="3" t="s">
        <v>85</v>
      </c>
      <c r="C692" s="4" t="s">
        <v>1164</v>
      </c>
      <c r="D692" s="3" t="s">
        <v>15</v>
      </c>
      <c r="E692" s="3" t="s">
        <v>87</v>
      </c>
      <c r="F692" s="3" t="s">
        <v>88</v>
      </c>
      <c r="G692" s="3" t="s">
        <v>18</v>
      </c>
      <c r="H692" s="6">
        <v>14</v>
      </c>
      <c r="I692" s="6">
        <v>0</v>
      </c>
      <c r="J692" s="4">
        <v>0</v>
      </c>
      <c r="K692" s="52">
        <f t="shared" si="10"/>
        <v>-14</v>
      </c>
    </row>
    <row r="693" spans="1:11" x14ac:dyDescent="0.25">
      <c r="A693" s="3">
        <v>211079</v>
      </c>
      <c r="B693" s="3" t="s">
        <v>85</v>
      </c>
      <c r="C693" s="4" t="s">
        <v>1165</v>
      </c>
      <c r="D693" s="3" t="s">
        <v>15</v>
      </c>
      <c r="E693" s="3" t="s">
        <v>87</v>
      </c>
      <c r="F693" s="3" t="s">
        <v>88</v>
      </c>
      <c r="G693" s="3" t="s">
        <v>18</v>
      </c>
      <c r="H693" s="6">
        <v>0</v>
      </c>
      <c r="I693" s="6">
        <v>0</v>
      </c>
      <c r="J693" s="4">
        <v>0</v>
      </c>
      <c r="K693" s="52">
        <f t="shared" si="10"/>
        <v>0</v>
      </c>
    </row>
    <row r="694" spans="1:11" x14ac:dyDescent="0.25">
      <c r="A694" s="3">
        <v>211080</v>
      </c>
      <c r="B694" s="3" t="s">
        <v>85</v>
      </c>
      <c r="C694" s="4" t="s">
        <v>1166</v>
      </c>
      <c r="D694" s="3" t="s">
        <v>15</v>
      </c>
      <c r="E694" s="3" t="s">
        <v>87</v>
      </c>
      <c r="F694" s="3" t="s">
        <v>88</v>
      </c>
      <c r="G694" s="3" t="s">
        <v>18</v>
      </c>
      <c r="H694" s="6">
        <v>0</v>
      </c>
      <c r="I694" s="6">
        <v>372</v>
      </c>
      <c r="J694" s="4">
        <v>0</v>
      </c>
      <c r="K694" s="52">
        <f t="shared" si="10"/>
        <v>0</v>
      </c>
    </row>
    <row r="695" spans="1:11" x14ac:dyDescent="0.25">
      <c r="A695" s="3">
        <v>211081</v>
      </c>
      <c r="B695" s="3" t="s">
        <v>85</v>
      </c>
      <c r="C695" s="4" t="s">
        <v>1167</v>
      </c>
      <c r="D695" s="3" t="s">
        <v>15</v>
      </c>
      <c r="E695" s="3" t="s">
        <v>87</v>
      </c>
      <c r="F695" s="3" t="s">
        <v>88</v>
      </c>
      <c r="G695" s="3" t="s">
        <v>18</v>
      </c>
      <c r="H695" s="6">
        <v>17</v>
      </c>
      <c r="I695" s="6">
        <v>0</v>
      </c>
      <c r="J695" s="4">
        <v>0</v>
      </c>
      <c r="K695" s="52">
        <f t="shared" si="10"/>
        <v>-17</v>
      </c>
    </row>
    <row r="696" spans="1:11" x14ac:dyDescent="0.25">
      <c r="A696" s="3">
        <v>211082</v>
      </c>
      <c r="B696" s="3" t="s">
        <v>85</v>
      </c>
      <c r="C696" s="4" t="s">
        <v>1168</v>
      </c>
      <c r="D696" s="3" t="s">
        <v>15</v>
      </c>
      <c r="E696" s="3" t="s">
        <v>87</v>
      </c>
      <c r="F696" s="3" t="s">
        <v>88</v>
      </c>
      <c r="G696" s="3" t="s">
        <v>18</v>
      </c>
      <c r="H696" s="6">
        <v>0</v>
      </c>
      <c r="I696" s="6">
        <v>252</v>
      </c>
      <c r="J696" s="4">
        <v>0</v>
      </c>
      <c r="K696" s="52">
        <f t="shared" si="10"/>
        <v>0</v>
      </c>
    </row>
    <row r="697" spans="1:11" x14ac:dyDescent="0.25">
      <c r="A697" s="3">
        <v>211083</v>
      </c>
      <c r="B697" s="3" t="s">
        <v>85</v>
      </c>
      <c r="C697" s="4" t="s">
        <v>1169</v>
      </c>
      <c r="D697" s="3" t="s">
        <v>15</v>
      </c>
      <c r="E697" s="3" t="s">
        <v>87</v>
      </c>
      <c r="F697" s="3" t="s">
        <v>88</v>
      </c>
      <c r="G697" s="3" t="s">
        <v>18</v>
      </c>
      <c r="H697" s="6">
        <v>0</v>
      </c>
      <c r="I697" s="6">
        <v>11</v>
      </c>
      <c r="J697" s="4">
        <v>0</v>
      </c>
      <c r="K697" s="52">
        <f t="shared" si="10"/>
        <v>0</v>
      </c>
    </row>
    <row r="698" spans="1:11" x14ac:dyDescent="0.25">
      <c r="A698" s="3">
        <v>211098</v>
      </c>
      <c r="B698" s="3" t="s">
        <v>1170</v>
      </c>
      <c r="C698" s="4" t="s">
        <v>1171</v>
      </c>
      <c r="D698" s="3" t="s">
        <v>15</v>
      </c>
      <c r="E698" s="3" t="s">
        <v>120</v>
      </c>
      <c r="F698" s="3" t="s">
        <v>121</v>
      </c>
      <c r="G698" s="3" t="s">
        <v>18</v>
      </c>
      <c r="H698" s="6">
        <v>76</v>
      </c>
      <c r="I698" s="6">
        <v>0</v>
      </c>
      <c r="J698" s="4">
        <v>0</v>
      </c>
      <c r="K698" s="52">
        <f t="shared" si="10"/>
        <v>-76</v>
      </c>
    </row>
    <row r="699" spans="1:11" x14ac:dyDescent="0.25">
      <c r="A699" s="3">
        <v>211099</v>
      </c>
      <c r="B699" s="3" t="s">
        <v>1170</v>
      </c>
      <c r="C699" s="4" t="s">
        <v>1172</v>
      </c>
      <c r="D699" s="3" t="s">
        <v>15</v>
      </c>
      <c r="E699" s="3" t="s">
        <v>80</v>
      </c>
      <c r="F699" s="3" t="s">
        <v>265</v>
      </c>
      <c r="G699" s="3" t="s">
        <v>18</v>
      </c>
      <c r="H699" s="6">
        <v>95</v>
      </c>
      <c r="I699" s="6">
        <v>0</v>
      </c>
      <c r="J699" s="4">
        <v>0</v>
      </c>
      <c r="K699" s="52">
        <f t="shared" si="10"/>
        <v>-95</v>
      </c>
    </row>
    <row r="700" spans="1:11" x14ac:dyDescent="0.25">
      <c r="A700" s="3">
        <v>211100</v>
      </c>
      <c r="B700" s="3" t="s">
        <v>1170</v>
      </c>
      <c r="C700" s="4" t="s">
        <v>1173</v>
      </c>
      <c r="D700" s="3" t="s">
        <v>15</v>
      </c>
      <c r="E700" s="3" t="s">
        <v>120</v>
      </c>
      <c r="F700" s="3" t="s">
        <v>258</v>
      </c>
      <c r="G700" s="3" t="s">
        <v>18</v>
      </c>
      <c r="H700" s="6">
        <v>118</v>
      </c>
      <c r="I700" s="6">
        <v>0</v>
      </c>
      <c r="J700" s="4">
        <v>0</v>
      </c>
      <c r="K700" s="52">
        <f t="shared" si="10"/>
        <v>-118</v>
      </c>
    </row>
    <row r="701" spans="1:11" x14ac:dyDescent="0.25">
      <c r="A701" s="3">
        <v>211378</v>
      </c>
      <c r="B701" s="3" t="s">
        <v>463</v>
      </c>
      <c r="C701" s="4" t="s">
        <v>1174</v>
      </c>
      <c r="D701" s="3" t="s">
        <v>15</v>
      </c>
      <c r="E701" s="3" t="s">
        <v>87</v>
      </c>
      <c r="F701" s="3" t="s">
        <v>465</v>
      </c>
      <c r="G701" s="3" t="s">
        <v>18</v>
      </c>
      <c r="H701" s="6">
        <v>395</v>
      </c>
      <c r="I701" s="6">
        <v>0</v>
      </c>
      <c r="J701" s="4">
        <v>0</v>
      </c>
      <c r="K701" s="52">
        <f t="shared" si="10"/>
        <v>-395</v>
      </c>
    </row>
    <row r="702" spans="1:11" x14ac:dyDescent="0.25">
      <c r="A702" s="3">
        <v>212080</v>
      </c>
      <c r="B702" s="3" t="s">
        <v>1045</v>
      </c>
      <c r="C702" s="4" t="s">
        <v>1175</v>
      </c>
      <c r="D702" s="3" t="s">
        <v>15</v>
      </c>
      <c r="E702" s="3" t="s">
        <v>218</v>
      </c>
      <c r="F702" s="3" t="s">
        <v>1047</v>
      </c>
      <c r="G702" s="3" t="s">
        <v>18</v>
      </c>
      <c r="H702" s="6">
        <v>30</v>
      </c>
      <c r="I702" s="6">
        <v>0</v>
      </c>
      <c r="J702" s="4">
        <v>0</v>
      </c>
      <c r="K702" s="52">
        <f t="shared" si="10"/>
        <v>-30</v>
      </c>
    </row>
    <row r="703" spans="1:11" x14ac:dyDescent="0.25">
      <c r="A703" s="3">
        <v>212782</v>
      </c>
      <c r="B703" s="3" t="s">
        <v>260</v>
      </c>
      <c r="C703" s="4" t="s">
        <v>1176</v>
      </c>
      <c r="D703" s="3" t="s">
        <v>15</v>
      </c>
      <c r="E703" s="3" t="s">
        <v>106</v>
      </c>
      <c r="F703" s="3" t="s">
        <v>641</v>
      </c>
      <c r="G703" s="3" t="s">
        <v>18</v>
      </c>
      <c r="H703" s="6">
        <v>0</v>
      </c>
      <c r="I703" s="6">
        <v>6279</v>
      </c>
      <c r="J703" s="4">
        <v>0</v>
      </c>
      <c r="K703" s="52">
        <f t="shared" si="10"/>
        <v>0</v>
      </c>
    </row>
    <row r="704" spans="1:11" x14ac:dyDescent="0.25">
      <c r="A704" s="3">
        <v>213160</v>
      </c>
      <c r="B704" s="3" t="s">
        <v>1177</v>
      </c>
      <c r="C704" s="4" t="s">
        <v>1178</v>
      </c>
      <c r="D704" s="3" t="s">
        <v>15</v>
      </c>
      <c r="E704" s="3" t="s">
        <v>87</v>
      </c>
      <c r="F704" s="3" t="s">
        <v>1064</v>
      </c>
      <c r="G704" s="3" t="s">
        <v>18</v>
      </c>
      <c r="H704" s="6">
        <v>0</v>
      </c>
      <c r="I704" s="6">
        <v>514</v>
      </c>
      <c r="J704" s="4">
        <v>0</v>
      </c>
      <c r="K704" s="52">
        <f t="shared" si="10"/>
        <v>0</v>
      </c>
    </row>
    <row r="705" spans="1:11" x14ac:dyDescent="0.25">
      <c r="A705" s="3">
        <v>213260</v>
      </c>
      <c r="B705" s="3" t="s">
        <v>1179</v>
      </c>
      <c r="C705" s="4" t="s">
        <v>1180</v>
      </c>
      <c r="D705" s="3" t="s">
        <v>15</v>
      </c>
      <c r="E705" s="3" t="s">
        <v>98</v>
      </c>
      <c r="F705" s="3" t="s">
        <v>255</v>
      </c>
      <c r="G705" s="3" t="s">
        <v>18</v>
      </c>
      <c r="H705" s="6">
        <v>0</v>
      </c>
      <c r="I705" s="6">
        <v>847</v>
      </c>
      <c r="J705" s="4">
        <v>0</v>
      </c>
      <c r="K705" s="52">
        <f t="shared" si="10"/>
        <v>0</v>
      </c>
    </row>
    <row r="706" spans="1:11" x14ac:dyDescent="0.25">
      <c r="A706" s="3">
        <v>213500</v>
      </c>
      <c r="B706" s="3" t="s">
        <v>1181</v>
      </c>
      <c r="C706" s="4" t="s">
        <v>1182</v>
      </c>
      <c r="D706" s="3" t="s">
        <v>15</v>
      </c>
      <c r="E706" s="3" t="s">
        <v>225</v>
      </c>
      <c r="F706" s="3" t="s">
        <v>226</v>
      </c>
      <c r="G706" s="3" t="s">
        <v>18</v>
      </c>
      <c r="H706" s="6">
        <v>0</v>
      </c>
      <c r="I706" s="6">
        <v>686</v>
      </c>
      <c r="J706" s="4">
        <v>0</v>
      </c>
      <c r="K706" s="52">
        <f t="shared" si="10"/>
        <v>0</v>
      </c>
    </row>
    <row r="707" spans="1:11" x14ac:dyDescent="0.25">
      <c r="A707" s="3">
        <v>213860</v>
      </c>
      <c r="B707" s="3" t="s">
        <v>22</v>
      </c>
      <c r="C707" s="4" t="s">
        <v>1183</v>
      </c>
      <c r="D707" s="3" t="s">
        <v>15</v>
      </c>
      <c r="E707" s="3" t="s">
        <v>24</v>
      </c>
      <c r="F707" s="3" t="s">
        <v>25</v>
      </c>
      <c r="G707" s="3" t="s">
        <v>18</v>
      </c>
      <c r="H707" s="6">
        <v>378</v>
      </c>
      <c r="I707" s="6">
        <v>0</v>
      </c>
      <c r="J707" s="4">
        <v>0</v>
      </c>
      <c r="K707" s="52">
        <f t="shared" si="10"/>
        <v>-378</v>
      </c>
    </row>
    <row r="708" spans="1:11" x14ac:dyDescent="0.25">
      <c r="A708" s="3">
        <v>214020</v>
      </c>
      <c r="B708" s="3" t="s">
        <v>1184</v>
      </c>
      <c r="C708" s="4" t="s">
        <v>1185</v>
      </c>
      <c r="D708" s="3" t="s">
        <v>15</v>
      </c>
      <c r="E708" s="3" t="s">
        <v>24</v>
      </c>
      <c r="F708" s="3" t="s">
        <v>25</v>
      </c>
      <c r="G708" s="3" t="s">
        <v>18</v>
      </c>
      <c r="H708" s="6">
        <v>150</v>
      </c>
      <c r="I708" s="6">
        <v>0</v>
      </c>
      <c r="J708" s="4">
        <v>0</v>
      </c>
      <c r="K708" s="52">
        <f t="shared" si="10"/>
        <v>-150</v>
      </c>
    </row>
    <row r="709" spans="1:11" x14ac:dyDescent="0.25">
      <c r="A709" s="3">
        <v>215301</v>
      </c>
      <c r="B709" s="3" t="s">
        <v>133</v>
      </c>
      <c r="C709" s="4" t="s">
        <v>1186</v>
      </c>
      <c r="D709" s="3" t="s">
        <v>15</v>
      </c>
      <c r="E709" s="3" t="s">
        <v>42</v>
      </c>
      <c r="F709" s="3" t="s">
        <v>135</v>
      </c>
      <c r="G709" s="3" t="s">
        <v>18</v>
      </c>
      <c r="H709" s="6">
        <v>0</v>
      </c>
      <c r="I709" s="6">
        <v>5421</v>
      </c>
      <c r="J709" s="4">
        <v>0</v>
      </c>
      <c r="K709" s="52">
        <f t="shared" ref="K709:K754" si="11">J709-H709</f>
        <v>0</v>
      </c>
    </row>
    <row r="710" spans="1:11" x14ac:dyDescent="0.25">
      <c r="A710" s="3">
        <v>215541</v>
      </c>
      <c r="B710" s="3" t="s">
        <v>297</v>
      </c>
      <c r="C710" s="4" t="s">
        <v>1187</v>
      </c>
      <c r="D710" s="3" t="s">
        <v>15</v>
      </c>
      <c r="E710" s="3" t="s">
        <v>73</v>
      </c>
      <c r="F710" s="3" t="s">
        <v>299</v>
      </c>
      <c r="G710" s="3" t="s">
        <v>18</v>
      </c>
      <c r="H710" s="6">
        <v>0</v>
      </c>
      <c r="I710" s="6">
        <v>4897</v>
      </c>
      <c r="J710" s="4">
        <v>0</v>
      </c>
      <c r="K710" s="52">
        <f t="shared" si="11"/>
        <v>0</v>
      </c>
    </row>
    <row r="711" spans="1:11" x14ac:dyDescent="0.25">
      <c r="A711" s="3">
        <v>215620</v>
      </c>
      <c r="B711" s="3" t="s">
        <v>980</v>
      </c>
      <c r="C711" s="4" t="s">
        <v>1188</v>
      </c>
      <c r="D711" s="3" t="s">
        <v>15</v>
      </c>
      <c r="E711" s="3" t="s">
        <v>87</v>
      </c>
      <c r="F711" s="3" t="s">
        <v>982</v>
      </c>
      <c r="G711" s="3" t="s">
        <v>18</v>
      </c>
      <c r="H711" s="6">
        <v>10</v>
      </c>
      <c r="I711" s="6">
        <v>0</v>
      </c>
      <c r="J711" s="4">
        <v>0</v>
      </c>
      <c r="K711" s="52">
        <f t="shared" si="11"/>
        <v>-10</v>
      </c>
    </row>
    <row r="712" spans="1:11" x14ac:dyDescent="0.25">
      <c r="A712" s="3">
        <v>216041</v>
      </c>
      <c r="B712" s="3" t="s">
        <v>1189</v>
      </c>
      <c r="C712" s="4" t="s">
        <v>1189</v>
      </c>
      <c r="D712" s="3" t="s">
        <v>672</v>
      </c>
      <c r="E712" s="3" t="s">
        <v>176</v>
      </c>
      <c r="F712" s="3" t="s">
        <v>565</v>
      </c>
      <c r="G712" s="3" t="s">
        <v>18</v>
      </c>
      <c r="H712" s="6">
        <v>58508</v>
      </c>
      <c r="I712" s="6">
        <v>1595153</v>
      </c>
      <c r="J712" s="4">
        <v>21422</v>
      </c>
      <c r="K712" s="52">
        <f t="shared" si="11"/>
        <v>-37086</v>
      </c>
    </row>
    <row r="713" spans="1:11" x14ac:dyDescent="0.25">
      <c r="A713" s="3">
        <v>216381</v>
      </c>
      <c r="B713" s="3" t="s">
        <v>407</v>
      </c>
      <c r="C713" s="4" t="s">
        <v>1190</v>
      </c>
      <c r="D713" s="3" t="s">
        <v>15</v>
      </c>
      <c r="E713" s="3" t="s">
        <v>138</v>
      </c>
      <c r="F713" s="3" t="s">
        <v>399</v>
      </c>
      <c r="G713" s="3" t="s">
        <v>18</v>
      </c>
      <c r="H713" s="6">
        <v>51</v>
      </c>
      <c r="I713" s="6">
        <v>6296</v>
      </c>
      <c r="J713" s="4">
        <v>1052</v>
      </c>
      <c r="K713" s="52">
        <f t="shared" si="11"/>
        <v>1001</v>
      </c>
    </row>
    <row r="714" spans="1:11" x14ac:dyDescent="0.25">
      <c r="A714" s="3">
        <v>216440</v>
      </c>
      <c r="B714" s="3" t="s">
        <v>133</v>
      </c>
      <c r="C714" s="4" t="s">
        <v>1191</v>
      </c>
      <c r="D714" s="3" t="s">
        <v>15</v>
      </c>
      <c r="E714" s="3" t="s">
        <v>42</v>
      </c>
      <c r="F714" s="3" t="s">
        <v>135</v>
      </c>
      <c r="G714" s="3" t="s">
        <v>18</v>
      </c>
      <c r="H714" s="6">
        <v>0</v>
      </c>
      <c r="I714" s="6">
        <v>3138</v>
      </c>
      <c r="J714" s="4">
        <v>0</v>
      </c>
      <c r="K714" s="52">
        <f t="shared" si="11"/>
        <v>0</v>
      </c>
    </row>
    <row r="715" spans="1:11" x14ac:dyDescent="0.25">
      <c r="A715" s="3">
        <v>216660</v>
      </c>
      <c r="B715" s="3" t="s">
        <v>1181</v>
      </c>
      <c r="C715" s="4" t="s">
        <v>1192</v>
      </c>
      <c r="D715" s="3" t="s">
        <v>15</v>
      </c>
      <c r="E715" s="3" t="s">
        <v>225</v>
      </c>
      <c r="F715" s="3" t="s">
        <v>226</v>
      </c>
      <c r="G715" s="3" t="s">
        <v>18</v>
      </c>
      <c r="H715" s="6">
        <v>0</v>
      </c>
      <c r="I715" s="6">
        <v>17056</v>
      </c>
      <c r="J715" s="4">
        <v>0</v>
      </c>
      <c r="K715" s="52">
        <f t="shared" si="11"/>
        <v>0</v>
      </c>
    </row>
    <row r="716" spans="1:11" x14ac:dyDescent="0.25">
      <c r="A716" s="3">
        <v>217480</v>
      </c>
      <c r="B716" s="3" t="s">
        <v>1193</v>
      </c>
      <c r="C716" s="4" t="s">
        <v>1194</v>
      </c>
      <c r="D716" s="3" t="s">
        <v>15</v>
      </c>
      <c r="E716" s="3" t="s">
        <v>24</v>
      </c>
      <c r="F716" s="3" t="s">
        <v>25</v>
      </c>
      <c r="G716" s="3" t="s">
        <v>18</v>
      </c>
      <c r="H716" s="6">
        <v>32</v>
      </c>
      <c r="I716" s="6">
        <v>0</v>
      </c>
      <c r="J716" s="4">
        <v>0</v>
      </c>
      <c r="K716" s="52">
        <f t="shared" si="11"/>
        <v>-32</v>
      </c>
    </row>
    <row r="717" spans="1:11" x14ac:dyDescent="0.25">
      <c r="A717" s="3">
        <v>217481</v>
      </c>
      <c r="B717" s="3" t="s">
        <v>1195</v>
      </c>
      <c r="C717" s="4" t="s">
        <v>1196</v>
      </c>
      <c r="D717" s="3" t="s">
        <v>15</v>
      </c>
      <c r="E717" s="3" t="s">
        <v>98</v>
      </c>
      <c r="F717" s="3" t="s">
        <v>192</v>
      </c>
      <c r="G717" s="3" t="s">
        <v>18</v>
      </c>
      <c r="H717" s="6">
        <v>509</v>
      </c>
      <c r="I717" s="6">
        <v>1209</v>
      </c>
      <c r="J717" s="4">
        <v>0</v>
      </c>
      <c r="K717" s="52">
        <f t="shared" si="11"/>
        <v>-509</v>
      </c>
    </row>
    <row r="718" spans="1:11" x14ac:dyDescent="0.25">
      <c r="A718" s="3">
        <v>217500</v>
      </c>
      <c r="B718" s="3" t="s">
        <v>1177</v>
      </c>
      <c r="C718" s="4" t="s">
        <v>1197</v>
      </c>
      <c r="D718" s="3" t="s">
        <v>15</v>
      </c>
      <c r="E718" s="3" t="s">
        <v>87</v>
      </c>
      <c r="F718" s="3" t="s">
        <v>1064</v>
      </c>
      <c r="G718" s="3" t="s">
        <v>18</v>
      </c>
      <c r="H718" s="6">
        <v>0</v>
      </c>
      <c r="I718" s="6">
        <v>18836</v>
      </c>
      <c r="J718" s="4">
        <v>0</v>
      </c>
      <c r="K718" s="52">
        <f t="shared" si="11"/>
        <v>0</v>
      </c>
    </row>
    <row r="719" spans="1:11" x14ac:dyDescent="0.25">
      <c r="A719" s="3">
        <v>217840</v>
      </c>
      <c r="B719" s="3" t="s">
        <v>55</v>
      </c>
      <c r="C719" s="4" t="s">
        <v>1198</v>
      </c>
      <c r="D719" s="3" t="s">
        <v>15</v>
      </c>
      <c r="E719" s="3" t="s">
        <v>106</v>
      </c>
      <c r="F719" s="3" t="s">
        <v>618</v>
      </c>
      <c r="G719" s="3" t="s">
        <v>18</v>
      </c>
      <c r="H719" s="6">
        <v>0</v>
      </c>
      <c r="I719" s="6">
        <v>25</v>
      </c>
      <c r="J719" s="4">
        <v>0</v>
      </c>
      <c r="K719" s="52">
        <f t="shared" si="11"/>
        <v>0</v>
      </c>
    </row>
    <row r="720" spans="1:11" x14ac:dyDescent="0.25">
      <c r="A720" s="3">
        <v>217860</v>
      </c>
      <c r="B720" s="3" t="s">
        <v>109</v>
      </c>
      <c r="C720" s="4" t="s">
        <v>1199</v>
      </c>
      <c r="D720" s="3" t="s">
        <v>15</v>
      </c>
      <c r="E720" s="3" t="s">
        <v>24</v>
      </c>
      <c r="F720" s="3" t="s">
        <v>25</v>
      </c>
      <c r="G720" s="3" t="s">
        <v>18</v>
      </c>
      <c r="H720" s="6">
        <v>0</v>
      </c>
      <c r="I720" s="6">
        <v>1357</v>
      </c>
      <c r="J720" s="4">
        <v>0</v>
      </c>
      <c r="K720" s="52">
        <f t="shared" si="11"/>
        <v>0</v>
      </c>
    </row>
    <row r="721" spans="1:11" x14ac:dyDescent="0.25">
      <c r="A721" s="3">
        <v>217861</v>
      </c>
      <c r="B721" s="3" t="s">
        <v>109</v>
      </c>
      <c r="C721" s="4" t="s">
        <v>1200</v>
      </c>
      <c r="D721" s="3" t="s">
        <v>15</v>
      </c>
      <c r="E721" s="3" t="s">
        <v>24</v>
      </c>
      <c r="F721" s="3" t="s">
        <v>25</v>
      </c>
      <c r="G721" s="3" t="s">
        <v>18</v>
      </c>
      <c r="H721" s="6">
        <v>44</v>
      </c>
      <c r="I721" s="6">
        <v>0</v>
      </c>
      <c r="J721" s="4">
        <v>0</v>
      </c>
      <c r="K721" s="52">
        <f t="shared" si="11"/>
        <v>-44</v>
      </c>
    </row>
    <row r="722" spans="1:11" x14ac:dyDescent="0.25">
      <c r="A722" s="3">
        <v>218260</v>
      </c>
      <c r="B722" s="3" t="s">
        <v>260</v>
      </c>
      <c r="C722" s="4" t="s">
        <v>1201</v>
      </c>
      <c r="D722" s="3" t="s">
        <v>15</v>
      </c>
      <c r="E722" s="3" t="s">
        <v>106</v>
      </c>
      <c r="F722" s="3" t="s">
        <v>1202</v>
      </c>
      <c r="G722" s="3" t="s">
        <v>18</v>
      </c>
      <c r="H722" s="6">
        <v>1014</v>
      </c>
      <c r="I722" s="6">
        <v>13291</v>
      </c>
      <c r="J722" s="4">
        <v>0</v>
      </c>
      <c r="K722" s="52">
        <f t="shared" si="11"/>
        <v>-1014</v>
      </c>
    </row>
    <row r="723" spans="1:11" x14ac:dyDescent="0.25">
      <c r="A723" s="3">
        <v>218381</v>
      </c>
      <c r="B723" s="3" t="s">
        <v>1203</v>
      </c>
      <c r="C723" s="4" t="s">
        <v>1204</v>
      </c>
      <c r="D723" s="3" t="s">
        <v>15</v>
      </c>
      <c r="E723" s="3" t="s">
        <v>98</v>
      </c>
      <c r="F723" s="3" t="s">
        <v>278</v>
      </c>
      <c r="G723" s="3" t="s">
        <v>18</v>
      </c>
      <c r="H723" s="6">
        <v>0</v>
      </c>
      <c r="I723" s="6">
        <v>117</v>
      </c>
      <c r="J723" s="4">
        <v>0</v>
      </c>
      <c r="K723" s="52">
        <f t="shared" si="11"/>
        <v>0</v>
      </c>
    </row>
    <row r="724" spans="1:11" x14ac:dyDescent="0.25">
      <c r="A724" s="3">
        <v>218460</v>
      </c>
      <c r="B724" s="3" t="s">
        <v>229</v>
      </c>
      <c r="C724" s="4" t="s">
        <v>1205</v>
      </c>
      <c r="D724" s="3" t="s">
        <v>15</v>
      </c>
      <c r="E724" s="3" t="s">
        <v>231</v>
      </c>
      <c r="F724" s="3" t="s">
        <v>232</v>
      </c>
      <c r="G724" s="3" t="s">
        <v>18</v>
      </c>
      <c r="H724" s="6">
        <v>0</v>
      </c>
      <c r="I724" s="6">
        <v>152</v>
      </c>
      <c r="J724" s="4">
        <v>0</v>
      </c>
      <c r="K724" s="52">
        <f t="shared" si="11"/>
        <v>0</v>
      </c>
    </row>
    <row r="725" spans="1:11" x14ac:dyDescent="0.25">
      <c r="A725" s="3">
        <v>218561</v>
      </c>
      <c r="B725" s="3" t="s">
        <v>1206</v>
      </c>
      <c r="C725" s="4" t="s">
        <v>1207</v>
      </c>
      <c r="D725" s="3" t="s">
        <v>15</v>
      </c>
      <c r="E725" s="3" t="s">
        <v>39</v>
      </c>
      <c r="F725" s="3" t="s">
        <v>366</v>
      </c>
      <c r="G725" s="3" t="s">
        <v>18</v>
      </c>
      <c r="H725" s="6">
        <v>155</v>
      </c>
      <c r="I725" s="6">
        <v>0</v>
      </c>
      <c r="J725" s="4">
        <v>0</v>
      </c>
      <c r="K725" s="52">
        <f t="shared" si="11"/>
        <v>-155</v>
      </c>
    </row>
    <row r="726" spans="1:11" x14ac:dyDescent="0.25">
      <c r="A726" s="3">
        <v>218580</v>
      </c>
      <c r="B726" s="3" t="s">
        <v>1206</v>
      </c>
      <c r="C726" s="4" t="s">
        <v>1208</v>
      </c>
      <c r="D726" s="3" t="s">
        <v>15</v>
      </c>
      <c r="E726" s="3" t="s">
        <v>39</v>
      </c>
      <c r="F726" s="3" t="s">
        <v>183</v>
      </c>
      <c r="G726" s="3" t="s">
        <v>18</v>
      </c>
      <c r="H726" s="6">
        <v>244</v>
      </c>
      <c r="I726" s="6">
        <v>0</v>
      </c>
      <c r="J726" s="4">
        <v>0</v>
      </c>
      <c r="K726" s="52">
        <f t="shared" si="11"/>
        <v>-244</v>
      </c>
    </row>
    <row r="727" spans="1:11" x14ac:dyDescent="0.25">
      <c r="A727" s="3">
        <v>218760</v>
      </c>
      <c r="B727" s="3" t="s">
        <v>1209</v>
      </c>
      <c r="C727" s="4" t="s">
        <v>1210</v>
      </c>
      <c r="D727" s="3" t="s">
        <v>15</v>
      </c>
      <c r="E727" s="3" t="s">
        <v>87</v>
      </c>
      <c r="F727" s="3" t="s">
        <v>362</v>
      </c>
      <c r="G727" s="3" t="s">
        <v>18</v>
      </c>
      <c r="H727" s="6">
        <v>188</v>
      </c>
      <c r="I727" s="6">
        <v>0</v>
      </c>
      <c r="J727" s="4">
        <v>0</v>
      </c>
      <c r="K727" s="52">
        <f t="shared" si="11"/>
        <v>-188</v>
      </c>
    </row>
    <row r="728" spans="1:11" x14ac:dyDescent="0.25">
      <c r="A728" s="3">
        <v>218761</v>
      </c>
      <c r="B728" s="3" t="s">
        <v>1209</v>
      </c>
      <c r="C728" s="4" t="s">
        <v>1211</v>
      </c>
      <c r="D728" s="3" t="s">
        <v>15</v>
      </c>
      <c r="E728" s="3" t="s">
        <v>87</v>
      </c>
      <c r="F728" s="3" t="s">
        <v>362</v>
      </c>
      <c r="G728" s="3" t="s">
        <v>18</v>
      </c>
      <c r="H728" s="6">
        <v>23</v>
      </c>
      <c r="I728" s="6">
        <v>0</v>
      </c>
      <c r="J728" s="4">
        <v>0</v>
      </c>
      <c r="K728" s="52">
        <f t="shared" si="11"/>
        <v>-23</v>
      </c>
    </row>
    <row r="729" spans="1:11" x14ac:dyDescent="0.25">
      <c r="A729" s="3">
        <v>218762</v>
      </c>
      <c r="B729" s="3" t="s">
        <v>1209</v>
      </c>
      <c r="C729" s="4" t="s">
        <v>1212</v>
      </c>
      <c r="D729" s="3" t="s">
        <v>15</v>
      </c>
      <c r="E729" s="3" t="s">
        <v>87</v>
      </c>
      <c r="F729" s="3" t="s">
        <v>362</v>
      </c>
      <c r="G729" s="3" t="s">
        <v>18</v>
      </c>
      <c r="H729" s="6">
        <v>42</v>
      </c>
      <c r="I729" s="6">
        <v>0</v>
      </c>
      <c r="J729" s="4">
        <v>0</v>
      </c>
      <c r="K729" s="52">
        <f t="shared" si="11"/>
        <v>-42</v>
      </c>
    </row>
    <row r="730" spans="1:11" x14ac:dyDescent="0.25">
      <c r="A730" s="3">
        <v>219320</v>
      </c>
      <c r="B730" s="3" t="s">
        <v>1213</v>
      </c>
      <c r="C730" s="4" t="s">
        <v>1214</v>
      </c>
      <c r="D730" s="3" t="s">
        <v>279</v>
      </c>
      <c r="E730" s="3" t="s">
        <v>98</v>
      </c>
      <c r="F730" s="3" t="s">
        <v>346</v>
      </c>
      <c r="G730" s="3" t="s">
        <v>18</v>
      </c>
      <c r="H730" s="6">
        <v>0</v>
      </c>
      <c r="I730" s="6">
        <v>1751</v>
      </c>
      <c r="J730" s="4">
        <v>0</v>
      </c>
      <c r="K730" s="52">
        <f t="shared" si="11"/>
        <v>0</v>
      </c>
    </row>
    <row r="731" spans="1:11" x14ac:dyDescent="0.25">
      <c r="A731" s="3">
        <v>219340</v>
      </c>
      <c r="B731" s="3" t="s">
        <v>1215</v>
      </c>
      <c r="C731" s="4" t="s">
        <v>1216</v>
      </c>
      <c r="D731" s="3" t="s">
        <v>15</v>
      </c>
      <c r="E731" s="3" t="s">
        <v>87</v>
      </c>
      <c r="F731" s="3" t="s">
        <v>1217</v>
      </c>
      <c r="G731" s="3" t="s">
        <v>18</v>
      </c>
      <c r="H731" s="6">
        <v>40</v>
      </c>
      <c r="I731" s="6">
        <v>0</v>
      </c>
      <c r="J731" s="4">
        <v>0</v>
      </c>
      <c r="K731" s="52">
        <f t="shared" si="11"/>
        <v>-40</v>
      </c>
    </row>
    <row r="732" spans="1:11" x14ac:dyDescent="0.25">
      <c r="A732" s="3">
        <v>219341</v>
      </c>
      <c r="B732" s="3" t="s">
        <v>1215</v>
      </c>
      <c r="C732" s="4" t="s">
        <v>1218</v>
      </c>
      <c r="D732" s="3" t="s">
        <v>15</v>
      </c>
      <c r="E732" s="3" t="s">
        <v>87</v>
      </c>
      <c r="F732" s="3" t="s">
        <v>1217</v>
      </c>
      <c r="G732" s="3" t="s">
        <v>18</v>
      </c>
      <c r="H732" s="6">
        <v>0</v>
      </c>
      <c r="I732" s="6">
        <v>3200</v>
      </c>
      <c r="J732" s="4">
        <v>0</v>
      </c>
      <c r="K732" s="52">
        <f t="shared" si="11"/>
        <v>0</v>
      </c>
    </row>
    <row r="733" spans="1:11" x14ac:dyDescent="0.25">
      <c r="A733" s="3">
        <v>219342</v>
      </c>
      <c r="B733" s="3" t="s">
        <v>1215</v>
      </c>
      <c r="C733" s="4" t="s">
        <v>1219</v>
      </c>
      <c r="D733" s="3" t="s">
        <v>15</v>
      </c>
      <c r="E733" s="3" t="s">
        <v>87</v>
      </c>
      <c r="F733" s="3" t="s">
        <v>1217</v>
      </c>
      <c r="G733" s="3" t="s">
        <v>18</v>
      </c>
      <c r="H733" s="6">
        <v>0</v>
      </c>
      <c r="I733" s="6">
        <v>11747</v>
      </c>
      <c r="J733" s="4">
        <v>0</v>
      </c>
      <c r="K733" s="52">
        <f t="shared" si="11"/>
        <v>0</v>
      </c>
    </row>
    <row r="734" spans="1:11" x14ac:dyDescent="0.25">
      <c r="A734" s="3">
        <v>219360</v>
      </c>
      <c r="B734" s="3" t="s">
        <v>271</v>
      </c>
      <c r="C734" s="4" t="s">
        <v>1220</v>
      </c>
      <c r="D734" s="3" t="s">
        <v>15</v>
      </c>
      <c r="E734" s="3" t="s">
        <v>106</v>
      </c>
      <c r="F734" s="3" t="s">
        <v>273</v>
      </c>
      <c r="G734" s="3" t="s">
        <v>18</v>
      </c>
      <c r="H734" s="6">
        <v>0</v>
      </c>
      <c r="I734" s="6">
        <v>2914</v>
      </c>
      <c r="J734" s="4">
        <v>0</v>
      </c>
      <c r="K734" s="52">
        <f t="shared" si="11"/>
        <v>0</v>
      </c>
    </row>
    <row r="735" spans="1:11" x14ac:dyDescent="0.25">
      <c r="A735" s="7">
        <v>219720</v>
      </c>
      <c r="B735" s="7" t="s">
        <v>1221</v>
      </c>
      <c r="C735" s="8" t="s">
        <v>1222</v>
      </c>
      <c r="D735" s="7" t="s">
        <v>279</v>
      </c>
      <c r="E735" s="7" t="s">
        <v>24</v>
      </c>
      <c r="F735" s="7" t="s">
        <v>25</v>
      </c>
      <c r="G735" s="7" t="s">
        <v>18</v>
      </c>
      <c r="H735" s="9">
        <v>46</v>
      </c>
      <c r="I735" s="9">
        <v>0</v>
      </c>
      <c r="J735" s="8">
        <v>0</v>
      </c>
      <c r="K735" s="52">
        <f t="shared" si="11"/>
        <v>-46</v>
      </c>
    </row>
    <row r="736" spans="1:11" x14ac:dyDescent="0.25">
      <c r="A736" s="3">
        <v>220021</v>
      </c>
      <c r="B736" s="3" t="s">
        <v>357</v>
      </c>
      <c r="C736" s="4" t="s">
        <v>1223</v>
      </c>
      <c r="D736" s="3" t="s">
        <v>15</v>
      </c>
      <c r="E736" s="3" t="s">
        <v>231</v>
      </c>
      <c r="F736" s="3" t="s">
        <v>359</v>
      </c>
      <c r="G736" s="3" t="s">
        <v>18</v>
      </c>
      <c r="H736" s="6">
        <v>0</v>
      </c>
      <c r="I736" s="6">
        <v>69435</v>
      </c>
      <c r="J736" s="4">
        <v>0</v>
      </c>
      <c r="K736" s="52">
        <f t="shared" si="11"/>
        <v>0</v>
      </c>
    </row>
    <row r="737" spans="1:11" x14ac:dyDescent="0.25">
      <c r="A737" s="3">
        <v>220041</v>
      </c>
      <c r="B737" s="3" t="s">
        <v>1206</v>
      </c>
      <c r="C737" s="4" t="s">
        <v>1224</v>
      </c>
      <c r="D737" s="3" t="s">
        <v>279</v>
      </c>
      <c r="E737" s="3" t="s">
        <v>39</v>
      </c>
      <c r="F737" s="3" t="s">
        <v>183</v>
      </c>
      <c r="G737" s="3" t="s">
        <v>18</v>
      </c>
      <c r="H737" s="6">
        <v>135</v>
      </c>
      <c r="I737" s="6">
        <v>0</v>
      </c>
      <c r="J737" s="4">
        <v>0</v>
      </c>
      <c r="K737" s="52">
        <f t="shared" si="11"/>
        <v>-135</v>
      </c>
    </row>
    <row r="738" spans="1:11" x14ac:dyDescent="0.25">
      <c r="A738" s="3">
        <v>220100</v>
      </c>
      <c r="B738" s="3" t="s">
        <v>550</v>
      </c>
      <c r="C738" s="4" t="s">
        <v>1225</v>
      </c>
      <c r="D738" s="3" t="s">
        <v>15</v>
      </c>
      <c r="E738" s="3" t="s">
        <v>106</v>
      </c>
      <c r="F738" s="3" t="s">
        <v>552</v>
      </c>
      <c r="G738" s="3" t="s">
        <v>18</v>
      </c>
      <c r="H738" s="6">
        <v>0</v>
      </c>
      <c r="I738" s="6">
        <v>2730</v>
      </c>
      <c r="J738" s="4">
        <v>0</v>
      </c>
      <c r="K738" s="52">
        <f t="shared" si="11"/>
        <v>0</v>
      </c>
    </row>
    <row r="739" spans="1:11" x14ac:dyDescent="0.25">
      <c r="A739" s="3">
        <v>220200</v>
      </c>
      <c r="B739" s="3" t="s">
        <v>210</v>
      </c>
      <c r="C739" s="4" t="s">
        <v>1226</v>
      </c>
      <c r="D739" s="3" t="s">
        <v>15</v>
      </c>
      <c r="E739" s="3" t="s">
        <v>176</v>
      </c>
      <c r="F739" s="3" t="s">
        <v>212</v>
      </c>
      <c r="G739" s="3" t="s">
        <v>18</v>
      </c>
      <c r="H739" s="6">
        <v>0</v>
      </c>
      <c r="I739" s="6">
        <v>0</v>
      </c>
      <c r="J739" s="4">
        <v>0</v>
      </c>
      <c r="K739" s="52">
        <f t="shared" si="11"/>
        <v>0</v>
      </c>
    </row>
    <row r="740" spans="1:11" x14ac:dyDescent="0.25">
      <c r="A740" s="3">
        <v>220260</v>
      </c>
      <c r="B740" s="3" t="s">
        <v>109</v>
      </c>
      <c r="C740" s="4" t="s">
        <v>1227</v>
      </c>
      <c r="D740" s="3" t="s">
        <v>15</v>
      </c>
      <c r="E740" s="3" t="s">
        <v>39</v>
      </c>
      <c r="F740" s="3" t="s">
        <v>111</v>
      </c>
      <c r="G740" s="3" t="s">
        <v>18</v>
      </c>
      <c r="H740" s="6">
        <v>2</v>
      </c>
      <c r="I740" s="6">
        <v>7713</v>
      </c>
      <c r="J740" s="4">
        <v>0</v>
      </c>
      <c r="K740" s="52">
        <f t="shared" si="11"/>
        <v>-2</v>
      </c>
    </row>
    <row r="741" spans="1:11" x14ac:dyDescent="0.25">
      <c r="A741" s="3">
        <v>220744</v>
      </c>
      <c r="B741" s="3" t="s">
        <v>55</v>
      </c>
      <c r="C741" s="4" t="s">
        <v>1228</v>
      </c>
      <c r="D741" s="3" t="s">
        <v>672</v>
      </c>
      <c r="E741" s="3" t="s">
        <v>98</v>
      </c>
      <c r="F741" s="3" t="s">
        <v>675</v>
      </c>
      <c r="G741" s="3" t="s">
        <v>18</v>
      </c>
      <c r="H741" s="6">
        <v>22600</v>
      </c>
      <c r="I741" s="6">
        <v>28664</v>
      </c>
      <c r="J741" s="4">
        <v>0</v>
      </c>
      <c r="K741" s="52">
        <f t="shared" si="11"/>
        <v>-22600</v>
      </c>
    </row>
    <row r="742" spans="1:11" x14ac:dyDescent="0.25">
      <c r="A742" s="3">
        <v>220828</v>
      </c>
      <c r="B742" s="3" t="s">
        <v>800</v>
      </c>
      <c r="C742" s="4" t="s">
        <v>1229</v>
      </c>
      <c r="D742" s="3" t="s">
        <v>15</v>
      </c>
      <c r="E742" s="3" t="s">
        <v>106</v>
      </c>
      <c r="F742" s="3" t="s">
        <v>747</v>
      </c>
      <c r="G742" s="3" t="s">
        <v>18</v>
      </c>
      <c r="H742" s="6">
        <v>0</v>
      </c>
      <c r="I742" s="6">
        <v>33</v>
      </c>
      <c r="J742" s="4">
        <v>0</v>
      </c>
      <c r="K742" s="52">
        <f t="shared" si="11"/>
        <v>0</v>
      </c>
    </row>
    <row r="743" spans="1:11" x14ac:dyDescent="0.25">
      <c r="A743" s="3">
        <v>221481</v>
      </c>
      <c r="B743" s="4" t="s">
        <v>1230</v>
      </c>
      <c r="C743" s="4" t="s">
        <v>1231</v>
      </c>
      <c r="D743" s="3" t="s">
        <v>15</v>
      </c>
      <c r="E743" s="3" t="s">
        <v>106</v>
      </c>
      <c r="F743" s="3" t="s">
        <v>747</v>
      </c>
      <c r="G743" s="3" t="s">
        <v>18</v>
      </c>
      <c r="H743" s="6">
        <v>0</v>
      </c>
      <c r="I743" s="6">
        <v>14137</v>
      </c>
      <c r="J743" s="4">
        <v>0</v>
      </c>
      <c r="K743" s="52">
        <f t="shared" si="11"/>
        <v>0</v>
      </c>
    </row>
    <row r="744" spans="1:11" x14ac:dyDescent="0.25">
      <c r="A744" s="3">
        <v>221484</v>
      </c>
      <c r="B744" s="27" t="s">
        <v>1230</v>
      </c>
      <c r="C744" s="4" t="s">
        <v>1232</v>
      </c>
      <c r="D744" s="3" t="s">
        <v>15</v>
      </c>
      <c r="E744" s="3" t="s">
        <v>106</v>
      </c>
      <c r="F744" s="3" t="s">
        <v>747</v>
      </c>
      <c r="G744" s="3" t="s">
        <v>18</v>
      </c>
      <c r="H744" s="6">
        <v>323</v>
      </c>
      <c r="I744" s="6">
        <v>7227</v>
      </c>
      <c r="J744" s="4">
        <v>0</v>
      </c>
      <c r="K744" s="52">
        <f t="shared" si="11"/>
        <v>-323</v>
      </c>
    </row>
    <row r="745" spans="1:11" x14ac:dyDescent="0.25">
      <c r="A745" s="3">
        <v>221485</v>
      </c>
      <c r="B745" s="27" t="s">
        <v>1230</v>
      </c>
      <c r="C745" s="4" t="s">
        <v>1233</v>
      </c>
      <c r="D745" s="3" t="s">
        <v>15</v>
      </c>
      <c r="E745" s="3" t="s">
        <v>106</v>
      </c>
      <c r="F745" s="3" t="s">
        <v>747</v>
      </c>
      <c r="G745" s="3" t="s">
        <v>18</v>
      </c>
      <c r="H745" s="6">
        <v>0</v>
      </c>
      <c r="I745" s="6">
        <v>3953</v>
      </c>
      <c r="J745" s="4">
        <v>0</v>
      </c>
      <c r="K745" s="52">
        <f t="shared" si="11"/>
        <v>0</v>
      </c>
    </row>
    <row r="746" spans="1:11" x14ac:dyDescent="0.25">
      <c r="A746" s="3">
        <v>221512</v>
      </c>
      <c r="B746" s="27" t="s">
        <v>129</v>
      </c>
      <c r="C746" s="4" t="s">
        <v>1234</v>
      </c>
      <c r="D746" s="3" t="s">
        <v>15</v>
      </c>
      <c r="E746" s="3" t="s">
        <v>106</v>
      </c>
      <c r="F746" s="3" t="s">
        <v>747</v>
      </c>
      <c r="G746" s="3" t="s">
        <v>18</v>
      </c>
      <c r="H746" s="6">
        <v>0</v>
      </c>
      <c r="I746" s="6">
        <v>797</v>
      </c>
      <c r="J746" s="4">
        <v>0</v>
      </c>
      <c r="K746" s="52">
        <f t="shared" si="11"/>
        <v>0</v>
      </c>
    </row>
    <row r="747" spans="1:11" x14ac:dyDescent="0.25">
      <c r="A747" s="3">
        <v>221800</v>
      </c>
      <c r="B747" s="27" t="s">
        <v>492</v>
      </c>
      <c r="C747" s="4" t="s">
        <v>1235</v>
      </c>
      <c r="D747" s="10" t="s">
        <v>15</v>
      </c>
      <c r="E747" s="10" t="s">
        <v>98</v>
      </c>
      <c r="F747" s="10" t="s">
        <v>506</v>
      </c>
      <c r="G747" s="4" t="s">
        <v>18</v>
      </c>
      <c r="H747" s="6">
        <v>6</v>
      </c>
      <c r="I747" s="6">
        <v>1569</v>
      </c>
      <c r="J747" s="4">
        <v>0</v>
      </c>
      <c r="K747" s="52">
        <f t="shared" si="11"/>
        <v>-6</v>
      </c>
    </row>
    <row r="748" spans="1:11" x14ac:dyDescent="0.25">
      <c r="A748" s="3">
        <v>223643</v>
      </c>
      <c r="B748" s="27" t="s">
        <v>129</v>
      </c>
      <c r="C748" s="4" t="s">
        <v>1236</v>
      </c>
      <c r="D748" s="10" t="s">
        <v>15</v>
      </c>
      <c r="E748" s="10" t="s">
        <v>114</v>
      </c>
      <c r="F748" s="10" t="s">
        <v>131</v>
      </c>
      <c r="G748" s="4" t="s">
        <v>18</v>
      </c>
      <c r="H748" s="6">
        <v>5</v>
      </c>
      <c r="I748" s="6">
        <v>3334</v>
      </c>
      <c r="J748" s="4">
        <v>0</v>
      </c>
      <c r="K748" s="52">
        <f t="shared" si="11"/>
        <v>-5</v>
      </c>
    </row>
    <row r="749" spans="1:11" x14ac:dyDescent="0.25">
      <c r="A749" s="3">
        <v>224380</v>
      </c>
      <c r="B749" s="27" t="s">
        <v>570</v>
      </c>
      <c r="C749" s="4" t="s">
        <v>1237</v>
      </c>
      <c r="D749" s="10" t="s">
        <v>284</v>
      </c>
      <c r="E749" s="10" t="s">
        <v>98</v>
      </c>
      <c r="F749" s="10" t="s">
        <v>189</v>
      </c>
      <c r="G749" s="4" t="s">
        <v>18</v>
      </c>
      <c r="H749" s="6">
        <v>46163</v>
      </c>
      <c r="I749" s="6">
        <v>0</v>
      </c>
      <c r="J749" s="4">
        <v>0</v>
      </c>
      <c r="K749" s="52">
        <f t="shared" si="11"/>
        <v>-46163</v>
      </c>
    </row>
    <row r="750" spans="1:11" x14ac:dyDescent="0.25">
      <c r="A750" s="3">
        <v>225382</v>
      </c>
      <c r="B750" s="27" t="s">
        <v>216</v>
      </c>
      <c r="C750" s="4" t="s">
        <v>1238</v>
      </c>
      <c r="D750" s="10" t="s">
        <v>15</v>
      </c>
      <c r="E750" s="10" t="s">
        <v>87</v>
      </c>
      <c r="F750" s="10" t="s">
        <v>219</v>
      </c>
      <c r="G750" s="4" t="s">
        <v>18</v>
      </c>
      <c r="H750" s="6">
        <v>0</v>
      </c>
      <c r="I750" s="6">
        <v>1121</v>
      </c>
      <c r="J750" s="4">
        <v>0</v>
      </c>
      <c r="K750" s="52">
        <f t="shared" si="11"/>
        <v>0</v>
      </c>
    </row>
    <row r="751" spans="1:11" ht="26.25" x14ac:dyDescent="0.25">
      <c r="A751" s="11" t="s">
        <v>1239</v>
      </c>
      <c r="B751" s="27" t="s">
        <v>1203</v>
      </c>
      <c r="C751" s="4" t="s">
        <v>1240</v>
      </c>
      <c r="D751" s="10" t="s">
        <v>15</v>
      </c>
      <c r="E751" s="13" t="s">
        <v>98</v>
      </c>
      <c r="F751" s="10" t="s">
        <v>278</v>
      </c>
      <c r="G751" s="4" t="s">
        <v>18</v>
      </c>
      <c r="H751" s="6">
        <v>0</v>
      </c>
      <c r="I751" s="6">
        <v>3179</v>
      </c>
      <c r="J751" s="4">
        <v>0</v>
      </c>
      <c r="K751" s="52">
        <f t="shared" si="11"/>
        <v>0</v>
      </c>
    </row>
    <row r="752" spans="1:11" x14ac:dyDescent="0.25">
      <c r="A752" s="11" t="s">
        <v>1239</v>
      </c>
      <c r="B752" s="27" t="s">
        <v>1135</v>
      </c>
      <c r="C752" s="4" t="s">
        <v>1241</v>
      </c>
      <c r="D752" s="10" t="s">
        <v>15</v>
      </c>
      <c r="E752" s="10" t="s">
        <v>87</v>
      </c>
      <c r="F752" s="10" t="s">
        <v>465</v>
      </c>
      <c r="G752" s="4" t="s">
        <v>18</v>
      </c>
      <c r="H752" s="6">
        <v>0</v>
      </c>
      <c r="I752" s="6">
        <v>2100</v>
      </c>
      <c r="J752" s="4">
        <v>0</v>
      </c>
      <c r="K752" s="52">
        <f t="shared" si="11"/>
        <v>0</v>
      </c>
    </row>
    <row r="753" spans="1:11" x14ac:dyDescent="0.25">
      <c r="A753" s="11" t="s">
        <v>1239</v>
      </c>
      <c r="B753" s="27" t="s">
        <v>1242</v>
      </c>
      <c r="C753" s="4" t="s">
        <v>1243</v>
      </c>
      <c r="D753" s="10" t="s">
        <v>611</v>
      </c>
      <c r="E753" s="10" t="s">
        <v>39</v>
      </c>
      <c r="F753" s="10" t="s">
        <v>366</v>
      </c>
      <c r="G753" s="4" t="s">
        <v>18</v>
      </c>
      <c r="H753" s="6">
        <v>0</v>
      </c>
      <c r="I753" s="6">
        <v>0</v>
      </c>
      <c r="J753" s="4">
        <v>0</v>
      </c>
      <c r="K753" s="52">
        <f t="shared" si="11"/>
        <v>0</v>
      </c>
    </row>
    <row r="754" spans="1:11" x14ac:dyDescent="0.25">
      <c r="A754" s="11" t="s">
        <v>1239</v>
      </c>
      <c r="B754" s="27" t="s">
        <v>570</v>
      </c>
      <c r="C754" s="4" t="s">
        <v>1244</v>
      </c>
      <c r="D754" s="10" t="s">
        <v>284</v>
      </c>
      <c r="E754" s="10" t="s">
        <v>176</v>
      </c>
      <c r="F754" s="10" t="s">
        <v>1245</v>
      </c>
      <c r="G754" s="4" t="s">
        <v>18</v>
      </c>
      <c r="H754" s="6">
        <v>28925</v>
      </c>
      <c r="I754" s="6">
        <v>0</v>
      </c>
      <c r="J754" s="4">
        <v>0</v>
      </c>
      <c r="K754" s="52">
        <f t="shared" si="11"/>
        <v>-28925</v>
      </c>
    </row>
    <row r="756" spans="1:11" x14ac:dyDescent="0.25">
      <c r="H756" s="53"/>
    </row>
  </sheetData>
  <autoFilter ref="A4:K754" xr:uid="{00000000-0001-0000-0000-000000000000}">
    <sortState xmlns:xlrd2="http://schemas.microsoft.com/office/spreadsheetml/2017/richdata2" ref="A5:K754">
      <sortCondition ref="A4"/>
    </sortState>
  </autoFilter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8F63A-0B05-40D3-B658-6C487DEDD81D}">
  <sheetPr>
    <pageSetUpPr fitToPage="1"/>
  </sheetPr>
  <dimension ref="A1:J31"/>
  <sheetViews>
    <sheetView topLeftCell="A6" workbookViewId="0">
      <selection activeCell="I7" sqref="I7"/>
    </sheetView>
  </sheetViews>
  <sheetFormatPr defaultRowHeight="15" x14ac:dyDescent="0.25"/>
  <cols>
    <col min="1" max="1" width="22.140625" customWidth="1"/>
    <col min="2" max="2" width="12.7109375" customWidth="1"/>
    <col min="3" max="3" width="15.140625" customWidth="1"/>
    <col min="4" max="4" width="15.7109375" customWidth="1"/>
    <col min="5" max="5" width="14.85546875" customWidth="1"/>
    <col min="6" max="6" width="15.7109375" customWidth="1"/>
    <col min="7" max="7" width="16.5703125" customWidth="1"/>
    <col min="8" max="8" width="12.28515625" customWidth="1"/>
    <col min="9" max="9" width="11.140625" customWidth="1"/>
    <col min="10" max="10" width="13.28515625" customWidth="1"/>
  </cols>
  <sheetData>
    <row r="1" spans="1:10" ht="18.75" x14ac:dyDescent="0.3">
      <c r="A1" s="1" t="s">
        <v>1246</v>
      </c>
      <c r="B1" s="2"/>
      <c r="C1" s="2"/>
      <c r="D1" s="2"/>
      <c r="E1" s="2"/>
      <c r="F1" s="2"/>
      <c r="G1" s="2"/>
    </row>
    <row r="2" spans="1:10" x14ac:dyDescent="0.25">
      <c r="A2" s="57" t="s">
        <v>1</v>
      </c>
      <c r="B2" s="58"/>
      <c r="C2" s="58"/>
      <c r="D2" s="59"/>
    </row>
    <row r="3" spans="1:10" ht="23.25" x14ac:dyDescent="0.35">
      <c r="C3" s="16"/>
    </row>
    <row r="4" spans="1:10" ht="45" x14ac:dyDescent="0.25">
      <c r="A4" s="17" t="s">
        <v>5</v>
      </c>
      <c r="B4" s="17" t="s">
        <v>1247</v>
      </c>
      <c r="C4" s="17" t="s">
        <v>1248</v>
      </c>
      <c r="D4" s="17" t="s">
        <v>1249</v>
      </c>
      <c r="E4" s="17" t="s">
        <v>1250</v>
      </c>
      <c r="F4" s="17" t="s">
        <v>1251</v>
      </c>
      <c r="G4" s="17" t="s">
        <v>1252</v>
      </c>
      <c r="H4" s="17" t="s">
        <v>1253</v>
      </c>
      <c r="I4" s="17" t="s">
        <v>1254</v>
      </c>
      <c r="J4" s="17" t="s">
        <v>1255</v>
      </c>
    </row>
    <row r="5" spans="1:10" x14ac:dyDescent="0.25">
      <c r="A5" s="18" t="s">
        <v>611</v>
      </c>
      <c r="B5" s="19">
        <v>6167290</v>
      </c>
      <c r="C5" s="19">
        <v>5378831</v>
      </c>
      <c r="D5" s="19">
        <v>5723126</v>
      </c>
      <c r="E5" s="20">
        <v>5632473</v>
      </c>
      <c r="F5" s="19">
        <v>5523173</v>
      </c>
      <c r="G5" s="19">
        <v>5059584</v>
      </c>
      <c r="H5" s="27">
        <v>4866769</v>
      </c>
      <c r="I5" s="19">
        <f>H5-G5</f>
        <v>-192815</v>
      </c>
      <c r="J5" s="51">
        <f>(G5/G$14)</f>
        <v>0.29938198572256547</v>
      </c>
    </row>
    <row r="6" spans="1:10" x14ac:dyDescent="0.25">
      <c r="A6" s="18" t="s">
        <v>15</v>
      </c>
      <c r="B6" s="19">
        <v>3944738</v>
      </c>
      <c r="C6" s="19">
        <v>3182369</v>
      </c>
      <c r="D6" s="19">
        <v>3851273</v>
      </c>
      <c r="E6" s="20">
        <v>3607384</v>
      </c>
      <c r="F6" s="19">
        <v>3455758</v>
      </c>
      <c r="G6" s="21">
        <v>3754313</v>
      </c>
      <c r="H6" s="27">
        <v>1995737</v>
      </c>
      <c r="I6" s="19">
        <f t="shared" ref="I6:I14" si="0">H6-G6</f>
        <v>-1758576</v>
      </c>
      <c r="J6" s="51">
        <f t="shared" ref="J6:J13" si="1">(G6/G$14)</f>
        <v>0.22214744946700005</v>
      </c>
    </row>
    <row r="7" spans="1:10" ht="39.75" customHeight="1" x14ac:dyDescent="0.25">
      <c r="A7" s="18" t="s">
        <v>637</v>
      </c>
      <c r="B7" s="19">
        <v>2786228</v>
      </c>
      <c r="C7" s="19">
        <v>2649677</v>
      </c>
      <c r="D7" s="19">
        <v>2572110</v>
      </c>
      <c r="E7" s="20">
        <v>2507101</v>
      </c>
      <c r="F7" s="19">
        <v>2381280</v>
      </c>
      <c r="G7" s="19">
        <v>2164988</v>
      </c>
      <c r="H7" s="27">
        <v>2238122</v>
      </c>
      <c r="I7" s="19">
        <f>H7-G7</f>
        <v>73134</v>
      </c>
      <c r="J7" s="51">
        <f t="shared" si="1"/>
        <v>0.12810507869926174</v>
      </c>
    </row>
    <row r="8" spans="1:10" ht="46.5" customHeight="1" x14ac:dyDescent="0.25">
      <c r="A8" s="18" t="s">
        <v>662</v>
      </c>
      <c r="B8" s="19">
        <v>2391596</v>
      </c>
      <c r="C8" s="19">
        <v>2332033</v>
      </c>
      <c r="D8" s="19">
        <v>2766327</v>
      </c>
      <c r="E8" s="20">
        <v>2671892</v>
      </c>
      <c r="F8" s="19">
        <v>2652799</v>
      </c>
      <c r="G8" s="19">
        <v>2692926</v>
      </c>
      <c r="H8" s="27">
        <v>2000197</v>
      </c>
      <c r="I8" s="19">
        <f t="shared" si="0"/>
        <v>-692729</v>
      </c>
      <c r="J8" s="51">
        <f t="shared" si="1"/>
        <v>0.15934383800801119</v>
      </c>
    </row>
    <row r="9" spans="1:10" x14ac:dyDescent="0.25">
      <c r="A9" s="18" t="s">
        <v>284</v>
      </c>
      <c r="B9" s="19">
        <v>1229904</v>
      </c>
      <c r="C9" s="19">
        <v>881351</v>
      </c>
      <c r="D9" s="19">
        <v>1236746</v>
      </c>
      <c r="E9" s="20">
        <v>1000359</v>
      </c>
      <c r="F9" s="19">
        <v>1056307</v>
      </c>
      <c r="G9" s="19">
        <v>1211900</v>
      </c>
      <c r="H9" s="27">
        <v>1080255</v>
      </c>
      <c r="I9" s="19">
        <f t="shared" si="0"/>
        <v>-131645</v>
      </c>
      <c r="J9" s="51">
        <f t="shared" si="1"/>
        <v>7.1709656069980671E-2</v>
      </c>
    </row>
    <row r="10" spans="1:10" x14ac:dyDescent="0.25">
      <c r="A10" s="18" t="s">
        <v>279</v>
      </c>
      <c r="B10" s="19">
        <v>826143</v>
      </c>
      <c r="C10" s="19">
        <v>798374</v>
      </c>
      <c r="D10" s="19">
        <v>799964</v>
      </c>
      <c r="E10" s="20">
        <v>745142</v>
      </c>
      <c r="F10" s="19">
        <v>739604</v>
      </c>
      <c r="G10" s="19">
        <v>671367</v>
      </c>
      <c r="H10" s="27">
        <v>933745</v>
      </c>
      <c r="I10" s="19">
        <f t="shared" si="0"/>
        <v>262378</v>
      </c>
      <c r="J10" s="51">
        <f t="shared" si="1"/>
        <v>3.9725634678384941E-2</v>
      </c>
    </row>
    <row r="11" spans="1:10" ht="42" customHeight="1" x14ac:dyDescent="0.25">
      <c r="A11" s="18" t="s">
        <v>672</v>
      </c>
      <c r="B11" s="19">
        <v>696323</v>
      </c>
      <c r="C11" s="19">
        <v>616606</v>
      </c>
      <c r="D11" s="19">
        <v>666287</v>
      </c>
      <c r="E11" s="20">
        <v>648001</v>
      </c>
      <c r="F11" s="19">
        <v>650190</v>
      </c>
      <c r="G11" s="19">
        <v>610805</v>
      </c>
      <c r="H11" s="27">
        <v>2965281</v>
      </c>
      <c r="I11" s="19">
        <f>H11-G11</f>
        <v>2354476</v>
      </c>
      <c r="J11" s="51">
        <f t="shared" si="1"/>
        <v>3.6142104526631358E-2</v>
      </c>
    </row>
    <row r="12" spans="1:10" ht="53.25" customHeight="1" x14ac:dyDescent="0.25">
      <c r="A12" s="18" t="s">
        <v>348</v>
      </c>
      <c r="B12" s="19">
        <v>733646</v>
      </c>
      <c r="C12" s="19">
        <v>719504</v>
      </c>
      <c r="D12" s="19">
        <v>721216</v>
      </c>
      <c r="E12" s="20">
        <v>715389</v>
      </c>
      <c r="F12" s="19">
        <v>664916</v>
      </c>
      <c r="G12" s="19">
        <v>621924</v>
      </c>
      <c r="H12" s="27">
        <v>646956</v>
      </c>
      <c r="I12" s="19">
        <f t="shared" si="0"/>
        <v>25032</v>
      </c>
      <c r="J12" s="51">
        <f t="shared" si="1"/>
        <v>3.6800029822317566E-2</v>
      </c>
    </row>
    <row r="13" spans="1:10" x14ac:dyDescent="0.25">
      <c r="A13" s="18" t="s">
        <v>574</v>
      </c>
      <c r="B13" s="19">
        <v>119226</v>
      </c>
      <c r="C13" s="19">
        <v>146834</v>
      </c>
      <c r="D13" s="19">
        <v>139419</v>
      </c>
      <c r="E13" s="20">
        <v>129845</v>
      </c>
      <c r="F13" s="19">
        <v>95404</v>
      </c>
      <c r="G13" s="19">
        <v>112288</v>
      </c>
      <c r="H13" s="27">
        <v>127457</v>
      </c>
      <c r="I13" s="19">
        <f t="shared" si="0"/>
        <v>15169</v>
      </c>
      <c r="J13" s="51">
        <f t="shared" si="1"/>
        <v>6.644223005847009E-3</v>
      </c>
    </row>
    <row r="14" spans="1:10" ht="23.25" customHeight="1" x14ac:dyDescent="0.25">
      <c r="A14" s="22" t="s">
        <v>1256</v>
      </c>
      <c r="B14" s="23">
        <f t="shared" ref="B14:F14" si="2">SUM(B5:B13)</f>
        <v>18895094</v>
      </c>
      <c r="C14" s="23">
        <f t="shared" si="2"/>
        <v>16705579</v>
      </c>
      <c r="D14" s="23">
        <f t="shared" si="2"/>
        <v>18476468</v>
      </c>
      <c r="E14" s="23">
        <f t="shared" si="2"/>
        <v>17657586</v>
      </c>
      <c r="F14" s="23">
        <f t="shared" si="2"/>
        <v>17219431</v>
      </c>
      <c r="G14" s="24">
        <v>16900095</v>
      </c>
      <c r="H14" s="36">
        <f>SUM(H5:H13)</f>
        <v>16854519</v>
      </c>
      <c r="I14" s="24">
        <f t="shared" si="0"/>
        <v>-45576</v>
      </c>
      <c r="J14" s="35"/>
    </row>
    <row r="15" spans="1:10" x14ac:dyDescent="0.25">
      <c r="C15" s="32"/>
      <c r="D15" s="33"/>
      <c r="E15" s="33"/>
      <c r="F15" s="33"/>
      <c r="G15" s="33"/>
      <c r="H15" s="33"/>
      <c r="I15" s="34"/>
    </row>
    <row r="18" spans="1:7" ht="18.75" x14ac:dyDescent="0.3">
      <c r="A18" s="1" t="s">
        <v>1257</v>
      </c>
      <c r="B18" s="2"/>
      <c r="C18" s="2"/>
      <c r="D18" s="2"/>
      <c r="E18" s="2"/>
    </row>
    <row r="19" spans="1:7" x14ac:dyDescent="0.25">
      <c r="A19" s="57" t="s">
        <v>1</v>
      </c>
      <c r="B19" s="58"/>
      <c r="C19" s="58"/>
      <c r="D19" s="59"/>
      <c r="E19" s="2"/>
    </row>
    <row r="20" spans="1:7" ht="15" customHeight="1" x14ac:dyDescent="0.25">
      <c r="E20" s="2"/>
    </row>
    <row r="21" spans="1:7" ht="29.25" customHeight="1" x14ac:dyDescent="0.25">
      <c r="A21" s="25" t="s">
        <v>1258</v>
      </c>
      <c r="B21" s="46">
        <v>2019</v>
      </c>
      <c r="C21" s="46">
        <v>2020</v>
      </c>
      <c r="D21" s="46">
        <v>2021</v>
      </c>
      <c r="E21" s="46">
        <v>2022</v>
      </c>
      <c r="F21" s="47">
        <v>2023</v>
      </c>
      <c r="G21" s="46">
        <v>2024</v>
      </c>
    </row>
    <row r="22" spans="1:7" ht="25.5" customHeight="1" x14ac:dyDescent="0.25">
      <c r="A22" s="26" t="s">
        <v>15</v>
      </c>
      <c r="B22" s="19">
        <v>17243077</v>
      </c>
      <c r="C22" s="19">
        <v>11849276</v>
      </c>
      <c r="D22" s="19">
        <v>16246913.98</v>
      </c>
      <c r="E22" s="19">
        <v>24497581</v>
      </c>
      <c r="F22" s="19">
        <v>22743810</v>
      </c>
      <c r="G22" s="19">
        <v>18301807</v>
      </c>
    </row>
    <row r="23" spans="1:7" ht="20.25" customHeight="1" x14ac:dyDescent="0.25">
      <c r="A23" s="26" t="s">
        <v>611</v>
      </c>
      <c r="B23" s="19">
        <v>728</v>
      </c>
      <c r="C23" s="27">
        <v>702</v>
      </c>
      <c r="D23" s="27">
        <v>2581</v>
      </c>
      <c r="E23" s="19">
        <v>17986</v>
      </c>
      <c r="F23" s="19">
        <v>41020</v>
      </c>
      <c r="G23" s="19">
        <v>43909</v>
      </c>
    </row>
    <row r="24" spans="1:7" ht="21.75" customHeight="1" x14ac:dyDescent="0.25">
      <c r="A24" s="26" t="s">
        <v>284</v>
      </c>
      <c r="B24" s="19">
        <v>91387</v>
      </c>
      <c r="C24" s="19">
        <v>129616</v>
      </c>
      <c r="D24" s="19">
        <v>129931</v>
      </c>
      <c r="E24" s="19">
        <v>156996</v>
      </c>
      <c r="F24" s="19">
        <v>134796</v>
      </c>
      <c r="G24" s="19">
        <v>147073</v>
      </c>
    </row>
    <row r="25" spans="1:7" ht="20.25" customHeight="1" x14ac:dyDescent="0.25">
      <c r="A25" s="26" t="s">
        <v>574</v>
      </c>
      <c r="B25" s="19">
        <v>76793</v>
      </c>
      <c r="C25" s="19">
        <v>119429</v>
      </c>
      <c r="D25" s="19">
        <v>121677</v>
      </c>
      <c r="E25" s="19">
        <v>119944</v>
      </c>
      <c r="F25" s="19">
        <v>99236</v>
      </c>
      <c r="G25" s="19">
        <v>125575</v>
      </c>
    </row>
    <row r="26" spans="1:7" ht="20.25" customHeight="1" x14ac:dyDescent="0.25">
      <c r="A26" s="28" t="s">
        <v>348</v>
      </c>
      <c r="B26" s="19">
        <v>0</v>
      </c>
      <c r="C26" s="19">
        <v>1447</v>
      </c>
      <c r="D26" s="19">
        <v>1387</v>
      </c>
      <c r="E26" s="19">
        <v>3336</v>
      </c>
      <c r="F26" s="19">
        <v>3583</v>
      </c>
      <c r="G26" s="19">
        <v>5189</v>
      </c>
    </row>
    <row r="27" spans="1:7" ht="19.5" customHeight="1" x14ac:dyDescent="0.25">
      <c r="A27" s="28" t="s">
        <v>637</v>
      </c>
      <c r="B27" s="19">
        <v>195234</v>
      </c>
      <c r="C27" s="19">
        <v>191173</v>
      </c>
      <c r="D27" s="19">
        <v>208373</v>
      </c>
      <c r="E27" s="19">
        <v>226970</v>
      </c>
      <c r="F27" s="19">
        <v>260133</v>
      </c>
      <c r="G27" s="19">
        <v>203329</v>
      </c>
    </row>
    <row r="28" spans="1:7" ht="21" customHeight="1" x14ac:dyDescent="0.25">
      <c r="A28" s="28" t="s">
        <v>672</v>
      </c>
      <c r="B28" s="19">
        <v>17810719</v>
      </c>
      <c r="C28" s="19">
        <v>17915092</v>
      </c>
      <c r="D28" s="19">
        <v>22803375</v>
      </c>
      <c r="E28" s="19">
        <v>23379661</v>
      </c>
      <c r="F28" s="19">
        <v>22647659</v>
      </c>
      <c r="G28" s="19">
        <v>22794303</v>
      </c>
    </row>
    <row r="29" spans="1:7" ht="20.25" customHeight="1" x14ac:dyDescent="0.25">
      <c r="A29" s="28" t="s">
        <v>662</v>
      </c>
      <c r="B29" s="19">
        <v>0</v>
      </c>
      <c r="C29" s="27">
        <v>0</v>
      </c>
      <c r="D29" s="19">
        <v>1907</v>
      </c>
      <c r="E29" s="19">
        <v>9865</v>
      </c>
      <c r="F29" s="19">
        <v>8606</v>
      </c>
      <c r="G29" s="19">
        <v>31238</v>
      </c>
    </row>
    <row r="30" spans="1:7" ht="21.75" customHeight="1" x14ac:dyDescent="0.25">
      <c r="A30" s="29" t="s">
        <v>279</v>
      </c>
      <c r="B30" s="19">
        <v>290905</v>
      </c>
      <c r="C30" s="19">
        <v>318362</v>
      </c>
      <c r="D30" s="19">
        <v>435603</v>
      </c>
      <c r="E30" s="19">
        <v>479991</v>
      </c>
      <c r="F30" s="19">
        <v>429087</v>
      </c>
      <c r="G30" s="19">
        <v>449980</v>
      </c>
    </row>
    <row r="31" spans="1:7" x14ac:dyDescent="0.25">
      <c r="A31" s="30" t="s">
        <v>1259</v>
      </c>
      <c r="B31" s="31">
        <v>35708843</v>
      </c>
      <c r="C31" s="24">
        <v>30525097</v>
      </c>
      <c r="D31" s="24">
        <v>39951748</v>
      </c>
      <c r="E31" s="24">
        <v>48892330</v>
      </c>
      <c r="F31" s="24">
        <v>46367930</v>
      </c>
      <c r="G31" s="24">
        <v>42102403</v>
      </c>
    </row>
  </sheetData>
  <mergeCells count="2">
    <mergeCell ref="A2:D2"/>
    <mergeCell ref="A19:D19"/>
  </mergeCells>
  <pageMargins left="0.7" right="0.7" top="0.7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B5BF5-2093-49C7-9DBB-418B548736E6}">
  <dimension ref="A1:P29"/>
  <sheetViews>
    <sheetView workbookViewId="0">
      <selection activeCell="L11" sqref="L11"/>
    </sheetView>
  </sheetViews>
  <sheetFormatPr defaultRowHeight="15" x14ac:dyDescent="0.25"/>
  <cols>
    <col min="1" max="1" width="23.140625" customWidth="1"/>
    <col min="2" max="2" width="13.42578125" customWidth="1"/>
    <col min="3" max="3" width="11.28515625" customWidth="1"/>
    <col min="4" max="4" width="15.140625" customWidth="1"/>
    <col min="5" max="5" width="16.85546875" customWidth="1"/>
    <col min="6" max="6" width="14.5703125" customWidth="1"/>
    <col min="7" max="7" width="15.7109375" customWidth="1"/>
    <col min="8" max="8" width="14" customWidth="1"/>
    <col min="9" max="9" width="13.42578125" customWidth="1"/>
    <col min="10" max="10" width="16.7109375" customWidth="1"/>
    <col min="11" max="11" width="14.7109375" customWidth="1"/>
    <col min="12" max="12" width="16.42578125" customWidth="1"/>
    <col min="13" max="13" width="13.42578125" customWidth="1"/>
    <col min="14" max="14" width="24.7109375" customWidth="1"/>
    <col min="16" max="16" width="12.5703125" bestFit="1" customWidth="1"/>
  </cols>
  <sheetData>
    <row r="1" spans="1:16" x14ac:dyDescent="0.25">
      <c r="A1" s="2"/>
      <c r="B1" s="2"/>
      <c r="C1" s="2"/>
      <c r="D1" s="2"/>
      <c r="E1" s="2"/>
      <c r="F1" s="2"/>
    </row>
    <row r="2" spans="1:16" x14ac:dyDescent="0.25">
      <c r="A2" s="56" t="s">
        <v>1</v>
      </c>
    </row>
    <row r="3" spans="1:16" ht="20.25" customHeight="1" x14ac:dyDescent="0.25">
      <c r="A3" s="38" t="s">
        <v>1258</v>
      </c>
      <c r="B3" s="38">
        <v>2013</v>
      </c>
      <c r="C3" s="38">
        <v>2014</v>
      </c>
      <c r="D3" s="38">
        <v>2015</v>
      </c>
      <c r="E3" s="38">
        <v>2016</v>
      </c>
      <c r="F3" s="38">
        <v>2017</v>
      </c>
      <c r="G3" s="39">
        <v>2018</v>
      </c>
      <c r="H3" s="39">
        <v>2019</v>
      </c>
      <c r="I3" s="39">
        <v>2020</v>
      </c>
      <c r="J3" s="39">
        <v>2021</v>
      </c>
      <c r="K3" s="40">
        <v>2022</v>
      </c>
      <c r="L3" s="39">
        <v>2023</v>
      </c>
      <c r="M3" s="41">
        <v>2024</v>
      </c>
      <c r="N3" s="41" t="s">
        <v>1260</v>
      </c>
    </row>
    <row r="4" spans="1:16" ht="30.75" customHeight="1" x14ac:dyDescent="0.25">
      <c r="A4" s="42" t="s">
        <v>1261</v>
      </c>
      <c r="B4" s="21">
        <v>20143270</v>
      </c>
      <c r="C4" s="21">
        <v>19326501</v>
      </c>
      <c r="D4" s="21">
        <v>19236229</v>
      </c>
      <c r="E4" s="21">
        <v>19736083</v>
      </c>
      <c r="F4" s="21">
        <v>19647724</v>
      </c>
      <c r="G4" s="21">
        <v>19856395</v>
      </c>
      <c r="H4" s="21">
        <v>18895094</v>
      </c>
      <c r="I4" s="21">
        <v>16705579</v>
      </c>
      <c r="J4" s="21">
        <v>18475886</v>
      </c>
      <c r="K4" s="43">
        <v>17657586</v>
      </c>
      <c r="L4" s="21">
        <v>17219431</v>
      </c>
      <c r="M4" s="19">
        <v>16900095</v>
      </c>
      <c r="N4" s="51">
        <f>((M4-B4)/B4)</f>
        <v>-0.16100538790375149</v>
      </c>
      <c r="P4" s="55"/>
    </row>
    <row r="5" spans="1:16" ht="33.75" customHeight="1" x14ac:dyDescent="0.25">
      <c r="A5" s="18" t="s">
        <v>1262</v>
      </c>
      <c r="B5" s="21">
        <v>29081450</v>
      </c>
      <c r="C5" s="21">
        <v>27401839</v>
      </c>
      <c r="D5" s="21">
        <v>25603951</v>
      </c>
      <c r="E5" s="21">
        <v>24239716</v>
      </c>
      <c r="F5" s="21">
        <v>23159203</v>
      </c>
      <c r="G5" s="21">
        <v>21783589</v>
      </c>
      <c r="H5" s="21">
        <v>20676159</v>
      </c>
      <c r="I5" s="21">
        <v>19182417</v>
      </c>
      <c r="J5" s="21">
        <v>17328212</v>
      </c>
      <c r="K5" s="43">
        <v>16800066</v>
      </c>
      <c r="L5" s="21">
        <v>17288448</v>
      </c>
      <c r="M5" s="19">
        <v>16854519</v>
      </c>
      <c r="N5" s="51">
        <f>((M5-B5)/B5)</f>
        <v>-0.42043746099317608</v>
      </c>
    </row>
    <row r="22" spans="1:10" x14ac:dyDescent="0.25">
      <c r="J22" t="s">
        <v>1263</v>
      </c>
    </row>
    <row r="24" spans="1:10" ht="18.75" x14ac:dyDescent="0.3">
      <c r="A24" s="44" t="s">
        <v>1264</v>
      </c>
    </row>
    <row r="25" spans="1:10" x14ac:dyDescent="0.25">
      <c r="A25" s="56" t="s">
        <v>1</v>
      </c>
      <c r="B25" s="56"/>
      <c r="C25" s="56"/>
      <c r="D25" s="56"/>
    </row>
    <row r="26" spans="1:10" x14ac:dyDescent="0.25">
      <c r="A26" s="45" t="s">
        <v>1258</v>
      </c>
      <c r="B26" s="46">
        <v>2019</v>
      </c>
      <c r="C26" s="46">
        <v>2020</v>
      </c>
      <c r="D26" s="46">
        <v>2021</v>
      </c>
      <c r="E26" s="46">
        <v>2022</v>
      </c>
      <c r="F26" s="47">
        <v>2023</v>
      </c>
      <c r="G26" s="45">
        <v>2024</v>
      </c>
    </row>
    <row r="27" spans="1:10" x14ac:dyDescent="0.25">
      <c r="A27" s="27" t="s">
        <v>1265</v>
      </c>
      <c r="B27" s="19">
        <v>35708843</v>
      </c>
      <c r="C27" s="19">
        <v>30525097</v>
      </c>
      <c r="D27" s="19">
        <v>39951748</v>
      </c>
      <c r="E27" s="19">
        <v>48892330</v>
      </c>
      <c r="F27" s="19">
        <v>46367930</v>
      </c>
      <c r="G27" s="19">
        <v>42102403</v>
      </c>
    </row>
    <row r="28" spans="1:10" x14ac:dyDescent="0.25">
      <c r="A28" s="27" t="s">
        <v>1266</v>
      </c>
      <c r="B28" s="19">
        <v>18895094</v>
      </c>
      <c r="C28" s="19">
        <v>16705579</v>
      </c>
      <c r="D28" s="19">
        <v>18476468</v>
      </c>
      <c r="E28" s="19">
        <v>17657586</v>
      </c>
      <c r="F28" s="19">
        <v>17219431</v>
      </c>
      <c r="G28" s="19">
        <v>16900095</v>
      </c>
      <c r="I28" s="54"/>
    </row>
    <row r="29" spans="1:10" x14ac:dyDescent="0.25">
      <c r="A29" s="36" t="s">
        <v>1267</v>
      </c>
      <c r="B29" s="48">
        <f t="shared" ref="B29:G29" si="0">B28+B27</f>
        <v>54603937</v>
      </c>
      <c r="C29" s="48">
        <f t="shared" si="0"/>
        <v>47230676</v>
      </c>
      <c r="D29" s="48">
        <f t="shared" si="0"/>
        <v>58428216</v>
      </c>
      <c r="E29" s="48">
        <f t="shared" si="0"/>
        <v>66549916</v>
      </c>
      <c r="F29" s="48">
        <f t="shared" si="0"/>
        <v>63587361</v>
      </c>
      <c r="G29" s="48">
        <f t="shared" si="0"/>
        <v>59002498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6970-59A5-4D51-B5F6-D1C80DEEA8E7}">
  <dimension ref="A1:N23"/>
  <sheetViews>
    <sheetView workbookViewId="0">
      <selection activeCell="S12" sqref="S12"/>
    </sheetView>
  </sheetViews>
  <sheetFormatPr defaultRowHeight="15" x14ac:dyDescent="0.25"/>
  <cols>
    <col min="1" max="1" width="18.85546875" customWidth="1"/>
    <col min="2" max="3" width="14.7109375" customWidth="1"/>
    <col min="4" max="4" width="13.85546875" customWidth="1"/>
    <col min="5" max="5" width="14.140625" customWidth="1"/>
    <col min="6" max="6" width="14.42578125" customWidth="1"/>
    <col min="7" max="7" width="13.42578125" customWidth="1"/>
    <col min="8" max="9" width="14.42578125" customWidth="1"/>
    <col min="10" max="10" width="13.7109375" customWidth="1"/>
    <col min="11" max="11" width="14.5703125" customWidth="1"/>
    <col min="12" max="12" width="14.42578125" customWidth="1"/>
    <col min="13" max="13" width="14.5703125" customWidth="1"/>
    <col min="14" max="14" width="18.42578125" customWidth="1"/>
  </cols>
  <sheetData>
    <row r="1" spans="1:14" x14ac:dyDescent="0.25">
      <c r="A1" s="56" t="s">
        <v>1</v>
      </c>
    </row>
    <row r="2" spans="1:14" ht="51.75" customHeight="1" x14ac:dyDescent="0.25">
      <c r="A2" s="18" t="s">
        <v>6</v>
      </c>
      <c r="B2" s="50" t="s">
        <v>1268</v>
      </c>
      <c r="C2" s="50" t="s">
        <v>1269</v>
      </c>
      <c r="D2" s="50" t="s">
        <v>1270</v>
      </c>
      <c r="E2" s="50" t="s">
        <v>1271</v>
      </c>
      <c r="F2" s="50" t="s">
        <v>1272</v>
      </c>
      <c r="G2" s="50" t="s">
        <v>1273</v>
      </c>
      <c r="H2" s="50" t="s">
        <v>1274</v>
      </c>
      <c r="I2" s="50" t="s">
        <v>1275</v>
      </c>
      <c r="J2" s="50" t="s">
        <v>1276</v>
      </c>
      <c r="K2" s="50" t="s">
        <v>1277</v>
      </c>
      <c r="L2" s="50" t="s">
        <v>1278</v>
      </c>
      <c r="M2" s="50" t="s">
        <v>1279</v>
      </c>
      <c r="N2" s="50" t="s">
        <v>1280</v>
      </c>
    </row>
    <row r="3" spans="1:14" x14ac:dyDescent="0.25">
      <c r="A3" s="27" t="s">
        <v>231</v>
      </c>
      <c r="B3" s="27">
        <v>83</v>
      </c>
      <c r="C3" s="27">
        <v>45</v>
      </c>
      <c r="D3" s="27">
        <v>47</v>
      </c>
      <c r="E3" s="27">
        <v>44</v>
      </c>
      <c r="F3" s="27">
        <v>33</v>
      </c>
      <c r="G3" s="27">
        <v>60</v>
      </c>
      <c r="H3" s="27">
        <v>24</v>
      </c>
      <c r="I3" s="37">
        <v>32.927999999999997</v>
      </c>
      <c r="J3" s="37">
        <v>113</v>
      </c>
      <c r="K3" s="37">
        <v>198</v>
      </c>
      <c r="L3" s="37">
        <v>41.146000000000001</v>
      </c>
      <c r="M3" s="37">
        <v>77.022999999999996</v>
      </c>
      <c r="N3" s="51">
        <f>((M3-B3)/B3)</f>
        <v>-7.2012048192771128E-2</v>
      </c>
    </row>
    <row r="4" spans="1:14" x14ac:dyDescent="0.25">
      <c r="A4" s="27" t="s">
        <v>42</v>
      </c>
      <c r="B4" s="27">
        <v>658</v>
      </c>
      <c r="C4" s="27">
        <v>654</v>
      </c>
      <c r="D4" s="27">
        <v>655</v>
      </c>
      <c r="E4" s="27">
        <v>672</v>
      </c>
      <c r="F4" s="27">
        <v>696</v>
      </c>
      <c r="G4" s="27">
        <v>667</v>
      </c>
      <c r="H4" s="27">
        <v>643</v>
      </c>
      <c r="I4" s="37">
        <v>599.42499999999995</v>
      </c>
      <c r="J4" s="37">
        <v>632</v>
      </c>
      <c r="K4" s="37">
        <v>623</v>
      </c>
      <c r="L4" s="37">
        <v>620.97400000000005</v>
      </c>
      <c r="M4" s="37">
        <v>588.26</v>
      </c>
      <c r="N4" s="51">
        <f t="shared" ref="N4:N23" si="0">((M4-B4)/B4)</f>
        <v>-0.10598784194528876</v>
      </c>
    </row>
    <row r="5" spans="1:14" x14ac:dyDescent="0.25">
      <c r="A5" s="27" t="s">
        <v>156</v>
      </c>
      <c r="B5" s="27">
        <v>1734</v>
      </c>
      <c r="C5" s="27">
        <v>1704</v>
      </c>
      <c r="D5" s="27">
        <v>1905</v>
      </c>
      <c r="E5" s="27">
        <v>1835</v>
      </c>
      <c r="F5" s="27">
        <v>1743</v>
      </c>
      <c r="G5" s="27">
        <v>1848</v>
      </c>
      <c r="H5" s="27">
        <v>1652</v>
      </c>
      <c r="I5" s="37">
        <v>1579</v>
      </c>
      <c r="J5" s="37">
        <v>1554</v>
      </c>
      <c r="K5" s="37">
        <v>1508</v>
      </c>
      <c r="L5" s="37">
        <v>1474.0619999999999</v>
      </c>
      <c r="M5" s="37">
        <v>1393.7270000000001</v>
      </c>
      <c r="N5" s="51">
        <f t="shared" si="0"/>
        <v>-0.19623587081891575</v>
      </c>
    </row>
    <row r="6" spans="1:14" x14ac:dyDescent="0.25">
      <c r="A6" s="27" t="s">
        <v>39</v>
      </c>
      <c r="B6" s="27">
        <v>366</v>
      </c>
      <c r="C6" s="27">
        <v>297</v>
      </c>
      <c r="D6" s="27">
        <v>290</v>
      </c>
      <c r="E6" s="27">
        <v>310</v>
      </c>
      <c r="F6" s="27">
        <v>312</v>
      </c>
      <c r="G6" s="27">
        <v>302</v>
      </c>
      <c r="H6" s="27">
        <v>285</v>
      </c>
      <c r="I6" s="37">
        <v>261.209</v>
      </c>
      <c r="J6" s="37">
        <v>263</v>
      </c>
      <c r="K6" s="37">
        <v>209</v>
      </c>
      <c r="L6" s="37">
        <v>209.96</v>
      </c>
      <c r="M6" s="37">
        <v>204.38300000000001</v>
      </c>
      <c r="N6" s="51">
        <f t="shared" si="0"/>
        <v>-0.44157650273224042</v>
      </c>
    </row>
    <row r="7" spans="1:14" x14ac:dyDescent="0.25">
      <c r="A7" s="27" t="s">
        <v>114</v>
      </c>
      <c r="B7" s="27">
        <v>122</v>
      </c>
      <c r="C7" s="27">
        <v>126</v>
      </c>
      <c r="D7" s="27">
        <v>121</v>
      </c>
      <c r="E7" s="27">
        <v>143</v>
      </c>
      <c r="F7" s="27">
        <v>141</v>
      </c>
      <c r="G7" s="27">
        <v>148</v>
      </c>
      <c r="H7" s="27">
        <v>145</v>
      </c>
      <c r="I7" s="37">
        <v>133.97399999999999</v>
      </c>
      <c r="J7" s="37">
        <v>151</v>
      </c>
      <c r="K7" s="37">
        <v>124</v>
      </c>
      <c r="L7" s="37">
        <v>137.75700000000001</v>
      </c>
      <c r="M7" s="37">
        <v>132.78800000000001</v>
      </c>
      <c r="N7" s="51">
        <f t="shared" si="0"/>
        <v>8.8426229508196813E-2</v>
      </c>
    </row>
    <row r="8" spans="1:14" x14ac:dyDescent="0.25">
      <c r="A8" s="27" t="s">
        <v>218</v>
      </c>
      <c r="B8" s="27">
        <v>26</v>
      </c>
      <c r="C8" s="27">
        <v>21</v>
      </c>
      <c r="D8" s="27">
        <v>22</v>
      </c>
      <c r="E8" s="27">
        <v>19</v>
      </c>
      <c r="F8" s="27">
        <v>21</v>
      </c>
      <c r="G8" s="27">
        <v>43</v>
      </c>
      <c r="H8" s="27">
        <v>23</v>
      </c>
      <c r="I8" s="37">
        <v>14.173</v>
      </c>
      <c r="J8" s="37">
        <v>10</v>
      </c>
      <c r="K8" s="37">
        <v>1</v>
      </c>
      <c r="L8" s="37">
        <v>0.99399999999999999</v>
      </c>
      <c r="M8" s="37">
        <v>4.484</v>
      </c>
      <c r="N8" s="51">
        <f t="shared" si="0"/>
        <v>-0.82753846153846145</v>
      </c>
    </row>
    <row r="9" spans="1:14" x14ac:dyDescent="0.25">
      <c r="A9" s="27" t="s">
        <v>225</v>
      </c>
      <c r="B9" s="27">
        <v>148</v>
      </c>
      <c r="C9" s="27">
        <v>136</v>
      </c>
      <c r="D9" s="27">
        <v>133</v>
      </c>
      <c r="E9" s="27">
        <v>119</v>
      </c>
      <c r="F9" s="27">
        <v>121</v>
      </c>
      <c r="G9" s="27">
        <v>113</v>
      </c>
      <c r="H9" s="27">
        <v>110</v>
      </c>
      <c r="I9" s="37">
        <v>117.46899999999999</v>
      </c>
      <c r="J9" s="37">
        <v>118</v>
      </c>
      <c r="K9" s="37">
        <v>123</v>
      </c>
      <c r="L9" s="37">
        <v>118.34099999999999</v>
      </c>
      <c r="M9" s="37">
        <v>136.69800000000001</v>
      </c>
      <c r="N9" s="51">
        <f t="shared" si="0"/>
        <v>-7.6364864864864809E-2</v>
      </c>
    </row>
    <row r="10" spans="1:14" x14ac:dyDescent="0.25">
      <c r="A10" s="27" t="s">
        <v>145</v>
      </c>
      <c r="B10" s="27">
        <v>309</v>
      </c>
      <c r="C10" s="27">
        <v>331</v>
      </c>
      <c r="D10" s="27">
        <v>301</v>
      </c>
      <c r="E10" s="27">
        <v>317</v>
      </c>
      <c r="F10" s="27">
        <v>334</v>
      </c>
      <c r="G10" s="27">
        <v>316</v>
      </c>
      <c r="H10" s="27">
        <v>142</v>
      </c>
      <c r="I10" s="37">
        <v>71.424999999999997</v>
      </c>
      <c r="J10" s="37">
        <v>83</v>
      </c>
      <c r="K10" s="37">
        <v>74</v>
      </c>
      <c r="L10" s="37">
        <v>73.188000000000002</v>
      </c>
      <c r="M10" s="37">
        <v>78.409000000000006</v>
      </c>
      <c r="N10" s="51">
        <f t="shared" si="0"/>
        <v>-0.74624919093851139</v>
      </c>
    </row>
    <row r="11" spans="1:14" x14ac:dyDescent="0.25">
      <c r="A11" s="27" t="s">
        <v>73</v>
      </c>
      <c r="B11" s="27">
        <v>72</v>
      </c>
      <c r="C11" s="27">
        <v>73</v>
      </c>
      <c r="D11" s="27">
        <v>60</v>
      </c>
      <c r="E11" s="27">
        <v>64</v>
      </c>
      <c r="F11" s="27">
        <v>60</v>
      </c>
      <c r="G11" s="27">
        <v>63</v>
      </c>
      <c r="H11" s="27">
        <v>43</v>
      </c>
      <c r="I11" s="37">
        <v>25.29</v>
      </c>
      <c r="J11" s="37">
        <v>25</v>
      </c>
      <c r="K11" s="37">
        <v>28</v>
      </c>
      <c r="L11" s="49">
        <v>24.821999999999999</v>
      </c>
      <c r="M11" s="49">
        <v>24.896999999999998</v>
      </c>
      <c r="N11" s="51">
        <f t="shared" si="0"/>
        <v>-0.65420833333333339</v>
      </c>
    </row>
    <row r="12" spans="1:14" x14ac:dyDescent="0.25">
      <c r="A12" s="27" t="s">
        <v>87</v>
      </c>
      <c r="B12" s="27">
        <v>4133</v>
      </c>
      <c r="C12" s="27">
        <v>4202</v>
      </c>
      <c r="D12" s="27">
        <v>3285</v>
      </c>
      <c r="E12" s="27">
        <v>4299</v>
      </c>
      <c r="F12" s="27">
        <v>4458</v>
      </c>
      <c r="G12" s="27">
        <v>4094</v>
      </c>
      <c r="H12" s="27">
        <v>4103</v>
      </c>
      <c r="I12" s="37">
        <v>3958.42</v>
      </c>
      <c r="J12" s="37">
        <v>4016</v>
      </c>
      <c r="K12" s="49">
        <v>3963</v>
      </c>
      <c r="L12" s="37">
        <v>3987.0619999999999</v>
      </c>
      <c r="M12" s="37">
        <v>3694.6759999999999</v>
      </c>
      <c r="N12" s="51">
        <f t="shared" si="0"/>
        <v>-0.10605468182917979</v>
      </c>
    </row>
    <row r="13" spans="1:14" x14ac:dyDescent="0.25">
      <c r="A13" s="27" t="s">
        <v>106</v>
      </c>
      <c r="B13" s="27">
        <v>1599</v>
      </c>
      <c r="C13" s="27">
        <v>1361</v>
      </c>
      <c r="D13" s="27">
        <v>1430</v>
      </c>
      <c r="E13" s="27">
        <v>1407</v>
      </c>
      <c r="F13" s="27">
        <v>1226</v>
      </c>
      <c r="G13" s="27">
        <v>1256</v>
      </c>
      <c r="H13" s="27">
        <v>1181</v>
      </c>
      <c r="I13" s="37">
        <v>1107.364</v>
      </c>
      <c r="J13" s="37">
        <v>1249</v>
      </c>
      <c r="K13" s="37">
        <v>1083</v>
      </c>
      <c r="L13" s="37">
        <v>988.56200000000001</v>
      </c>
      <c r="M13" s="37">
        <v>1013.463</v>
      </c>
      <c r="N13" s="51">
        <f t="shared" si="0"/>
        <v>-0.36618949343339591</v>
      </c>
    </row>
    <row r="14" spans="1:14" x14ac:dyDescent="0.25">
      <c r="A14" s="27" t="s">
        <v>24</v>
      </c>
      <c r="B14" s="27">
        <v>1247</v>
      </c>
      <c r="C14" s="27">
        <v>1212</v>
      </c>
      <c r="D14" s="27">
        <v>1268</v>
      </c>
      <c r="E14" s="27">
        <v>1087</v>
      </c>
      <c r="F14" s="27">
        <v>1041</v>
      </c>
      <c r="G14" s="27">
        <v>1104</v>
      </c>
      <c r="H14" s="27">
        <v>879</v>
      </c>
      <c r="I14" s="37">
        <v>683.85900000000004</v>
      </c>
      <c r="J14" s="37">
        <v>793</v>
      </c>
      <c r="K14" s="37">
        <v>804</v>
      </c>
      <c r="L14" s="37">
        <v>735.67700000000002</v>
      </c>
      <c r="M14" s="37">
        <v>813.93499999999995</v>
      </c>
      <c r="N14" s="51">
        <f t="shared" si="0"/>
        <v>-0.34728548516439461</v>
      </c>
    </row>
    <row r="15" spans="1:14" x14ac:dyDescent="0.25">
      <c r="A15" s="27" t="s">
        <v>120</v>
      </c>
      <c r="B15" s="27">
        <v>1530</v>
      </c>
      <c r="C15" s="27">
        <v>1595</v>
      </c>
      <c r="D15" s="27">
        <v>2225</v>
      </c>
      <c r="E15" s="27">
        <v>1570</v>
      </c>
      <c r="F15" s="27">
        <v>1598</v>
      </c>
      <c r="G15" s="27">
        <v>1528</v>
      </c>
      <c r="H15" s="27">
        <v>2141</v>
      </c>
      <c r="I15" s="37">
        <v>1551.1769999999999</v>
      </c>
      <c r="J15" s="37">
        <v>1700</v>
      </c>
      <c r="K15" s="37">
        <v>1707</v>
      </c>
      <c r="L15" s="37">
        <v>1654.9939999999999</v>
      </c>
      <c r="M15" s="37">
        <v>1542.0419999999999</v>
      </c>
      <c r="N15" s="51">
        <f t="shared" si="0"/>
        <v>7.8705882352940633E-3</v>
      </c>
    </row>
    <row r="16" spans="1:14" x14ac:dyDescent="0.25">
      <c r="A16" s="27" t="s">
        <v>16</v>
      </c>
      <c r="B16" s="27">
        <v>427</v>
      </c>
      <c r="C16" s="27">
        <v>330</v>
      </c>
      <c r="D16" s="27">
        <v>309</v>
      </c>
      <c r="E16" s="27">
        <v>349</v>
      </c>
      <c r="F16" s="27">
        <v>341</v>
      </c>
      <c r="G16" s="27">
        <v>425</v>
      </c>
      <c r="H16" s="27">
        <v>326</v>
      </c>
      <c r="I16" s="37">
        <v>208.18100000000001</v>
      </c>
      <c r="J16" s="37">
        <v>229</v>
      </c>
      <c r="K16" s="37">
        <v>209</v>
      </c>
      <c r="L16" s="37">
        <v>192.16800000000001</v>
      </c>
      <c r="M16" s="37">
        <v>218.334</v>
      </c>
      <c r="N16" s="51">
        <f t="shared" si="0"/>
        <v>-0.48867915690866509</v>
      </c>
    </row>
    <row r="17" spans="1:14" x14ac:dyDescent="0.25">
      <c r="A17" s="27" t="s">
        <v>57</v>
      </c>
      <c r="B17" s="27">
        <v>203</v>
      </c>
      <c r="C17" s="27">
        <v>195</v>
      </c>
      <c r="D17" s="27">
        <v>196</v>
      </c>
      <c r="E17" s="27">
        <v>207</v>
      </c>
      <c r="F17" s="27">
        <v>216</v>
      </c>
      <c r="G17" s="27">
        <v>222</v>
      </c>
      <c r="H17" s="27">
        <v>206</v>
      </c>
      <c r="I17" s="37">
        <v>188.803</v>
      </c>
      <c r="J17" s="37">
        <v>204</v>
      </c>
      <c r="K17" s="37">
        <v>188</v>
      </c>
      <c r="L17" s="37">
        <v>186.095</v>
      </c>
      <c r="M17" s="37">
        <v>178.446</v>
      </c>
      <c r="N17" s="51">
        <f t="shared" si="0"/>
        <v>-0.12095566502463055</v>
      </c>
    </row>
    <row r="18" spans="1:14" x14ac:dyDescent="0.25">
      <c r="A18" s="27" t="s">
        <v>61</v>
      </c>
      <c r="B18" s="27">
        <v>464</v>
      </c>
      <c r="C18" s="27">
        <v>462</v>
      </c>
      <c r="D18" s="27">
        <v>431</v>
      </c>
      <c r="E18" s="27">
        <v>424</v>
      </c>
      <c r="F18" s="27">
        <v>424</v>
      </c>
      <c r="G18" s="27">
        <v>455</v>
      </c>
      <c r="H18" s="27">
        <v>412</v>
      </c>
      <c r="I18" s="37">
        <v>407.05200000000002</v>
      </c>
      <c r="J18" s="37">
        <v>435</v>
      </c>
      <c r="K18" s="37">
        <v>376</v>
      </c>
      <c r="L18" s="37">
        <v>399.14100000000002</v>
      </c>
      <c r="M18" s="37">
        <v>380.89100000000002</v>
      </c>
      <c r="N18" s="51">
        <f t="shared" si="0"/>
        <v>-0.17911422413793099</v>
      </c>
    </row>
    <row r="19" spans="1:14" x14ac:dyDescent="0.25">
      <c r="A19" s="27" t="s">
        <v>176</v>
      </c>
      <c r="B19" s="27">
        <v>581</v>
      </c>
      <c r="C19" s="27">
        <v>519</v>
      </c>
      <c r="D19" s="27">
        <v>477</v>
      </c>
      <c r="E19" s="27">
        <v>534</v>
      </c>
      <c r="F19" s="27">
        <v>583</v>
      </c>
      <c r="G19" s="27">
        <v>619</v>
      </c>
      <c r="H19" s="27">
        <v>569</v>
      </c>
      <c r="I19" s="37">
        <v>546.45100000000002</v>
      </c>
      <c r="J19" s="37">
        <v>555</v>
      </c>
      <c r="K19" s="37">
        <v>578</v>
      </c>
      <c r="L19" s="37">
        <v>565.62300000000005</v>
      </c>
      <c r="M19" s="37">
        <v>532.601</v>
      </c>
      <c r="N19" s="51">
        <f t="shared" si="0"/>
        <v>-8.3302925989672982E-2</v>
      </c>
    </row>
    <row r="20" spans="1:14" x14ac:dyDescent="0.25">
      <c r="A20" s="27" t="s">
        <v>80</v>
      </c>
      <c r="B20" s="27">
        <v>771</v>
      </c>
      <c r="C20" s="27">
        <v>560</v>
      </c>
      <c r="D20" s="27">
        <v>512</v>
      </c>
      <c r="E20" s="27">
        <v>530</v>
      </c>
      <c r="F20" s="27">
        <v>563</v>
      </c>
      <c r="G20" s="27">
        <v>511</v>
      </c>
      <c r="H20" s="27">
        <v>489</v>
      </c>
      <c r="I20" s="37">
        <v>353.09800000000001</v>
      </c>
      <c r="J20" s="37">
        <v>443</v>
      </c>
      <c r="K20" s="37">
        <v>378</v>
      </c>
      <c r="L20" s="37">
        <v>374.72300000000001</v>
      </c>
      <c r="M20" s="37">
        <v>359.81900000000002</v>
      </c>
      <c r="N20" s="51">
        <f t="shared" si="0"/>
        <v>-0.5333086900129701</v>
      </c>
    </row>
    <row r="21" spans="1:14" x14ac:dyDescent="0.25">
      <c r="A21" s="27" t="s">
        <v>98</v>
      </c>
      <c r="B21" s="27">
        <v>4820</v>
      </c>
      <c r="C21" s="27">
        <v>4751</v>
      </c>
      <c r="D21" s="27">
        <v>4835</v>
      </c>
      <c r="E21" s="27">
        <v>4905</v>
      </c>
      <c r="F21" s="27">
        <v>4869</v>
      </c>
      <c r="G21" s="27">
        <v>5179</v>
      </c>
      <c r="H21" s="27">
        <v>4695</v>
      </c>
      <c r="I21" s="37">
        <v>4138</v>
      </c>
      <c r="J21" s="37">
        <v>5018</v>
      </c>
      <c r="K21" s="37">
        <v>4641</v>
      </c>
      <c r="L21" s="49">
        <v>4635.7709999999997</v>
      </c>
      <c r="M21" s="49">
        <v>4698.5050000000001</v>
      </c>
      <c r="N21" s="51">
        <f t="shared" si="0"/>
        <v>-2.5206431535269688E-2</v>
      </c>
    </row>
    <row r="22" spans="1:14" x14ac:dyDescent="0.25">
      <c r="A22" s="27" t="s">
        <v>240</v>
      </c>
      <c r="B22" s="27">
        <v>192</v>
      </c>
      <c r="C22" s="27">
        <v>164</v>
      </c>
      <c r="D22" s="27">
        <v>141</v>
      </c>
      <c r="E22" s="27">
        <v>221</v>
      </c>
      <c r="F22" s="27">
        <v>192</v>
      </c>
      <c r="G22" s="27">
        <v>214</v>
      </c>
      <c r="H22" s="27">
        <v>193</v>
      </c>
      <c r="I22" s="37">
        <v>142.374</v>
      </c>
      <c r="J22" s="37">
        <v>207</v>
      </c>
      <c r="K22" s="37">
        <v>161</v>
      </c>
      <c r="L22" s="37">
        <v>142.88499999999999</v>
      </c>
      <c r="M22" s="37">
        <v>143.99600000000001</v>
      </c>
      <c r="N22" s="51">
        <f t="shared" si="0"/>
        <v>-0.2500208333333333</v>
      </c>
    </row>
    <row r="23" spans="1:14" x14ac:dyDescent="0.25">
      <c r="A23" s="27" t="s">
        <v>138</v>
      </c>
      <c r="B23" s="27">
        <v>658</v>
      </c>
      <c r="C23" s="27">
        <v>587</v>
      </c>
      <c r="D23" s="27">
        <v>595</v>
      </c>
      <c r="E23" s="27">
        <v>680</v>
      </c>
      <c r="F23" s="27">
        <v>676</v>
      </c>
      <c r="G23" s="27">
        <v>690</v>
      </c>
      <c r="H23" s="27">
        <v>633</v>
      </c>
      <c r="I23" s="37">
        <v>585.51700000000005</v>
      </c>
      <c r="J23" s="37">
        <v>675</v>
      </c>
      <c r="K23" s="37">
        <v>681</v>
      </c>
      <c r="L23" s="37">
        <v>653.61900000000003</v>
      </c>
      <c r="M23" s="37">
        <v>682.71799999999996</v>
      </c>
      <c r="N23" s="51">
        <f t="shared" si="0"/>
        <v>3.7565349544072889E-2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6B998C0E698C47A5360BD3228874A8" ma:contentTypeVersion="12" ma:contentTypeDescription="Skapa ett nytt dokument." ma:contentTypeScope="" ma:versionID="2e78aeee20d30d9846376dddc6577da3">
  <xsd:schema xmlns:xsd="http://www.w3.org/2001/XMLSchema" xmlns:xs="http://www.w3.org/2001/XMLSchema" xmlns:p="http://schemas.microsoft.com/office/2006/metadata/properties" xmlns:ns2="7af8da0a-8a25-444e-b471-bc2b11a782fe" xmlns:ns3="f9f47db6-c9d5-423a-bf82-957142bf5134" targetNamespace="http://schemas.microsoft.com/office/2006/metadata/properties" ma:root="true" ma:fieldsID="3fae6b70378b5ecdf9a0301eb6e6b823" ns2:_="" ns3:_="">
    <xsd:import namespace="7af8da0a-8a25-444e-b471-bc2b11a782fe"/>
    <xsd:import namespace="f9f47db6-c9d5-423a-bf82-957142bf51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8da0a-8a25-444e-b471-bc2b11a78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f715b3c1-6faf-452c-928b-c1f971cfea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47db6-c9d5-423a-bf82-957142bf51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8174797-9c46-4c68-8bb5-8db1d44a0322}" ma:internalName="TaxCatchAll" ma:showField="CatchAllData" ma:web="f9f47db6-c9d5-423a-bf82-957142bf51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f8da0a-8a25-444e-b471-bc2b11a782fe">
      <Terms xmlns="http://schemas.microsoft.com/office/infopath/2007/PartnerControls"/>
    </lcf76f155ced4ddcb4097134ff3c332f>
    <TaxCatchAll xmlns="f9f47db6-c9d5-423a-bf82-957142bf5134" xsi:nil="true"/>
  </documentManagement>
</p:properties>
</file>

<file path=customXml/itemProps1.xml><?xml version="1.0" encoding="utf-8"?>
<ds:datastoreItem xmlns:ds="http://schemas.openxmlformats.org/officeDocument/2006/customXml" ds:itemID="{DCB3B169-2161-4B49-B804-D667961AD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8da0a-8a25-444e-b471-bc2b11a782fe"/>
    <ds:schemaRef ds:uri="f9f47db6-c9d5-423a-bf82-957142bf51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179E34-7AC8-4AED-B5A6-DB64B5244F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9A25C1-0AFB-48CB-AC94-8EA3CC775D86}">
  <ds:schemaRefs>
    <ds:schemaRef ds:uri="http://schemas.microsoft.com/office/2006/metadata/properties"/>
    <ds:schemaRef ds:uri="http://schemas.microsoft.com/office/infopath/2007/PartnerControls"/>
    <ds:schemaRef ds:uri="7af8da0a-8a25-444e-b471-bc2b11a782fe"/>
    <ds:schemaRef ds:uri="f9f47db6-c9d5-423a-bf82-957142bf51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Sammanställning 2024</vt:lpstr>
      <vt:lpstr>2024 per bransch</vt:lpstr>
      <vt:lpstr>2013-2024</vt:lpstr>
      <vt:lpstr>Utsläpp per län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Bratt, Frej</dc:creator>
  <cp:keywords/>
  <dc:description/>
  <cp:lastModifiedBy>Poroli, Isabell</cp:lastModifiedBy>
  <cp:revision/>
  <dcterms:created xsi:type="dcterms:W3CDTF">2015-06-05T18:17:20Z</dcterms:created>
  <dcterms:modified xsi:type="dcterms:W3CDTF">2025-04-22T07:04:22Z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0x010100056B998C0E698C47A5360BD3228874A8</vt:lpwstr>
  </property>
  <property fmtid="{D5CDD505-2E9C-101B-9397-08002B2CF9AE}" pid="3" name="MediaServiceImageTags">
    <vt:lpwstr/>
  </property>
</Properties>
</file>